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 showObjects="placeholders" defaultThemeVersion="124226"/>
  <mc:AlternateContent xmlns:mc="http://schemas.openxmlformats.org/markup-compatibility/2006">
    <mc:Choice Requires="x15">
      <x15ac:absPath xmlns:x15ac="http://schemas.microsoft.com/office/spreadsheetml/2010/11/ac" url="O:\Moji dokumenti\delo Sanela Mlakar\OŠ SOSTRO Meta\"/>
    </mc:Choice>
  </mc:AlternateContent>
  <xr:revisionPtr revIDLastSave="0" documentId="13_ncr:1_{F0A4FCE9-9832-45C9-AA3D-ED909F032F9C}" xr6:coauthVersionLast="36" xr6:coauthVersionMax="36" xr10:uidLastSave="{00000000-0000-0000-0000-000000000000}"/>
  <bookViews>
    <workbookView xWindow="0" yWindow="0" windowWidth="28800" windowHeight="12225" tabRatio="929" activeTab="1" xr2:uid="{00000000-000D-0000-FFFF-FFFF00000000}"/>
  </bookViews>
  <sheets>
    <sheet name="MLEKO IN MLEČNI IZDELKI" sheetId="2" r:id="rId1"/>
    <sheet name="MESO IN MESNI IZDELKI" sheetId="7" r:id="rId2"/>
    <sheet name="RIBE " sheetId="8" r:id="rId3"/>
    <sheet name="PERUTNINA" sheetId="23" r:id="rId4"/>
    <sheet name="JAJCA" sheetId="24" r:id="rId5"/>
    <sheet name="SADJE, ZELENJAVA" sheetId="29" r:id="rId6"/>
    <sheet name="ZAMRZNJENA ZELENJAVA, SADJE" sheetId="12" r:id="rId7"/>
    <sheet name="PIJAČE" sheetId="15" r:id="rId8"/>
    <sheet name="ŽITA IN MLEVSKI IZDELKI" sheetId="17" r:id="rId9"/>
    <sheet name="ZAMRZNJENI IZDELKI IZ TESTA" sheetId="16" r:id="rId10"/>
    <sheet name="KRUH; PEKOVSKO PECIVO, KEKSI; S" sheetId="14" r:id="rId11"/>
    <sheet name="OSTALO PREHRAMBNO BLAGO " sheetId="19" r:id="rId12"/>
    <sheet name="DIETE" sheetId="30" r:id="rId13"/>
  </sheets>
  <definedNames>
    <definedName name="_xlnm.Print_Area" localSheetId="10">'KRUH; PEKOVSKO PECIVO, KEKSI; S'!$A$1:$K$161</definedName>
    <definedName name="_xlnm.Print_Area" localSheetId="1">'MESO IN MESNI IZDELKI'!$A$1:$J$82</definedName>
    <definedName name="_xlnm.Print_Area" localSheetId="11">'OSTALO PREHRAMBNO BLAGO '!$A$1:$J$250</definedName>
    <definedName name="_xlnm.Print_Area" localSheetId="7">PIJAČE!$A$1:$J$79</definedName>
    <definedName name="_xlnm.Print_Area" localSheetId="2">'RIBE '!$A$1:$J$39</definedName>
    <definedName name="_xlnm.Print_Area" localSheetId="5">'SADJE, ZELENJAVA'!$A$1:$J$185</definedName>
    <definedName name="_xlnm.Print_Area" localSheetId="6">'ZAMRZNJENA ZELENJAVA, SADJE'!$A$1:$J$63</definedName>
    <definedName name="_xlnm.Print_Area" localSheetId="9">'ZAMRZNJENI IZDELKI IZ TESTA'!$A$1:$J$66</definedName>
    <definedName name="_xlnm.Print_Area" localSheetId="8">'ŽITA IN MLEVSKI IZDELKI'!$A$1:$J$94</definedName>
  </definedNames>
  <calcPr calcId="191029"/>
</workbook>
</file>

<file path=xl/calcChain.xml><?xml version="1.0" encoding="utf-8"?>
<calcChain xmlns="http://schemas.openxmlformats.org/spreadsheetml/2006/main">
  <c r="H71" i="17" l="1"/>
  <c r="I71" i="17" s="1"/>
  <c r="G71" i="17"/>
  <c r="G70" i="17"/>
  <c r="I70" i="17" l="1"/>
  <c r="H70" i="17"/>
  <c r="J79" i="30" l="1"/>
  <c r="G10" i="30"/>
  <c r="H10" i="30" s="1"/>
  <c r="I10" i="30" s="1"/>
  <c r="G11" i="30"/>
  <c r="H11" i="30" s="1"/>
  <c r="I11" i="30" s="1"/>
  <c r="G12" i="30"/>
  <c r="H12" i="30"/>
  <c r="I12" i="30" s="1"/>
  <c r="G13" i="30"/>
  <c r="H13" i="30" s="1"/>
  <c r="I13" i="30" s="1"/>
  <c r="G14" i="30"/>
  <c r="H14" i="30"/>
  <c r="I14" i="30" s="1"/>
  <c r="G15" i="30"/>
  <c r="H15" i="30" s="1"/>
  <c r="I15" i="30" s="1"/>
  <c r="G16" i="30"/>
  <c r="H16" i="30" s="1"/>
  <c r="I16" i="30" s="1"/>
  <c r="G17" i="30"/>
  <c r="H17" i="30" s="1"/>
  <c r="I17" i="30" s="1"/>
  <c r="G18" i="30"/>
  <c r="H18" i="30"/>
  <c r="I18" i="30" s="1"/>
  <c r="G19" i="30"/>
  <c r="H19" i="30" s="1"/>
  <c r="I19" i="30" s="1"/>
  <c r="G20" i="30"/>
  <c r="H20" i="30" s="1"/>
  <c r="I20" i="30" s="1"/>
  <c r="G21" i="30"/>
  <c r="H21" i="30" s="1"/>
  <c r="I21" i="30" s="1"/>
  <c r="G22" i="30"/>
  <c r="H22" i="30" s="1"/>
  <c r="I22" i="30" s="1"/>
  <c r="G23" i="30"/>
  <c r="H23" i="30" s="1"/>
  <c r="I23" i="30" s="1"/>
  <c r="G24" i="30"/>
  <c r="H24" i="30" s="1"/>
  <c r="I24" i="30" s="1"/>
  <c r="G25" i="30"/>
  <c r="H25" i="30" s="1"/>
  <c r="I25" i="30" s="1"/>
  <c r="G26" i="30"/>
  <c r="H26" i="30"/>
  <c r="I26" i="30" s="1"/>
  <c r="G27" i="30"/>
  <c r="H27" i="30" s="1"/>
  <c r="I27" i="30" s="1"/>
  <c r="G28" i="30"/>
  <c r="H28" i="30"/>
  <c r="I28" i="30" s="1"/>
  <c r="G29" i="30"/>
  <c r="H29" i="30" s="1"/>
  <c r="I29" i="30" s="1"/>
  <c r="G30" i="30"/>
  <c r="H30" i="30"/>
  <c r="I30" i="30" s="1"/>
  <c r="G31" i="30"/>
  <c r="H31" i="30" s="1"/>
  <c r="I31" i="30" s="1"/>
  <c r="G32" i="30"/>
  <c r="H32" i="30"/>
  <c r="I32" i="30" s="1"/>
  <c r="G33" i="30"/>
  <c r="H33" i="30" s="1"/>
  <c r="I33" i="30" s="1"/>
  <c r="G34" i="30"/>
  <c r="H34" i="30" s="1"/>
  <c r="I34" i="30" s="1"/>
  <c r="G35" i="30"/>
  <c r="H35" i="30" s="1"/>
  <c r="I35" i="30" s="1"/>
  <c r="G36" i="30"/>
  <c r="H36" i="30" s="1"/>
  <c r="I36" i="30" s="1"/>
  <c r="G37" i="30"/>
  <c r="H37" i="30" s="1"/>
  <c r="I37" i="30" s="1"/>
  <c r="G38" i="30"/>
  <c r="H38" i="30"/>
  <c r="I38" i="30" s="1"/>
  <c r="G39" i="30"/>
  <c r="H39" i="30" s="1"/>
  <c r="I39" i="30" s="1"/>
  <c r="G40" i="30"/>
  <c r="H40" i="30" s="1"/>
  <c r="I40" i="30" s="1"/>
  <c r="G41" i="30"/>
  <c r="H41" i="30" s="1"/>
  <c r="I41" i="30" s="1"/>
  <c r="G42" i="30"/>
  <c r="H42" i="30" s="1"/>
  <c r="G43" i="30"/>
  <c r="H43" i="30" s="1"/>
  <c r="I43" i="30" s="1"/>
  <c r="G44" i="30"/>
  <c r="H44" i="30"/>
  <c r="G45" i="30"/>
  <c r="H45" i="30" s="1"/>
  <c r="I45" i="30" s="1"/>
  <c r="G46" i="30"/>
  <c r="H46" i="30"/>
  <c r="G47" i="30"/>
  <c r="H47" i="30" s="1"/>
  <c r="I47" i="30" s="1"/>
  <c r="G48" i="30"/>
  <c r="H48" i="30" s="1"/>
  <c r="G49" i="30"/>
  <c r="H49" i="30" s="1"/>
  <c r="I49" i="30" s="1"/>
  <c r="G50" i="30"/>
  <c r="H50" i="30"/>
  <c r="G51" i="30"/>
  <c r="H51" i="30" s="1"/>
  <c r="I51" i="30" s="1"/>
  <c r="G52" i="30"/>
  <c r="H52" i="30" s="1"/>
  <c r="G53" i="30"/>
  <c r="H53" i="30" s="1"/>
  <c r="I53" i="30" s="1"/>
  <c r="G54" i="30"/>
  <c r="H54" i="30"/>
  <c r="G55" i="30"/>
  <c r="H55" i="30" s="1"/>
  <c r="I55" i="30" s="1"/>
  <c r="G56" i="30"/>
  <c r="H56" i="30" s="1"/>
  <c r="G57" i="30"/>
  <c r="H57" i="30" s="1"/>
  <c r="I57" i="30" s="1"/>
  <c r="G58" i="30"/>
  <c r="H58" i="30" s="1"/>
  <c r="G59" i="30"/>
  <c r="H59" i="30" s="1"/>
  <c r="I59" i="30" s="1"/>
  <c r="G60" i="30"/>
  <c r="H60" i="30" s="1"/>
  <c r="G61" i="30"/>
  <c r="H61" i="30" s="1"/>
  <c r="I61" i="30" s="1"/>
  <c r="G62" i="30"/>
  <c r="H62" i="30" s="1"/>
  <c r="G63" i="30"/>
  <c r="H63" i="30" s="1"/>
  <c r="I63" i="30" s="1"/>
  <c r="G64" i="30"/>
  <c r="H64" i="30" s="1"/>
  <c r="G65" i="30"/>
  <c r="H65" i="30" s="1"/>
  <c r="I65" i="30" s="1"/>
  <c r="G66" i="30"/>
  <c r="H66" i="30" s="1"/>
  <c r="G67" i="30"/>
  <c r="H67" i="30" s="1"/>
  <c r="I67" i="30" s="1"/>
  <c r="G68" i="30"/>
  <c r="H68" i="30" s="1"/>
  <c r="G69" i="30"/>
  <c r="H69" i="30" s="1"/>
  <c r="I69" i="30" s="1"/>
  <c r="G70" i="30"/>
  <c r="H70" i="30" s="1"/>
  <c r="G71" i="30"/>
  <c r="H71" i="30" s="1"/>
  <c r="I71" i="30" s="1"/>
  <c r="G72" i="30"/>
  <c r="H72" i="30" s="1"/>
  <c r="G73" i="30"/>
  <c r="H73" i="30" s="1"/>
  <c r="I73" i="30" s="1"/>
  <c r="G74" i="30"/>
  <c r="H74" i="30" s="1"/>
  <c r="G75" i="30"/>
  <c r="H75" i="30" s="1"/>
  <c r="I75" i="30" s="1"/>
  <c r="G76" i="30"/>
  <c r="H76" i="30" s="1"/>
  <c r="G77" i="30"/>
  <c r="H77" i="30" s="1"/>
  <c r="I77" i="30" s="1"/>
  <c r="G78" i="30"/>
  <c r="H78" i="30" s="1"/>
  <c r="G9" i="30"/>
  <c r="J239" i="19"/>
  <c r="G10" i="19"/>
  <c r="H10" i="19" s="1"/>
  <c r="G11" i="19"/>
  <c r="H11" i="19" s="1"/>
  <c r="G12" i="19"/>
  <c r="H12" i="19" s="1"/>
  <c r="G13" i="19"/>
  <c r="H13" i="19" s="1"/>
  <c r="G14" i="19"/>
  <c r="H14" i="19" s="1"/>
  <c r="I14" i="19" s="1"/>
  <c r="G15" i="19"/>
  <c r="H15" i="19" s="1"/>
  <c r="I15" i="19"/>
  <c r="G16" i="19"/>
  <c r="H16" i="19" s="1"/>
  <c r="I16" i="19" s="1"/>
  <c r="G17" i="19"/>
  <c r="H17" i="19" s="1"/>
  <c r="G18" i="19"/>
  <c r="H18" i="19" s="1"/>
  <c r="G19" i="19"/>
  <c r="H19" i="19" s="1"/>
  <c r="G20" i="19"/>
  <c r="H20" i="19" s="1"/>
  <c r="I20" i="19" s="1"/>
  <c r="G21" i="19"/>
  <c r="H21" i="19" s="1"/>
  <c r="G22" i="19"/>
  <c r="H22" i="19" s="1"/>
  <c r="I22" i="19" s="1"/>
  <c r="G23" i="19"/>
  <c r="H23" i="19" s="1"/>
  <c r="G24" i="19"/>
  <c r="H24" i="19" s="1"/>
  <c r="G25" i="19"/>
  <c r="H25" i="19" s="1"/>
  <c r="G26" i="19"/>
  <c r="H26" i="19" s="1"/>
  <c r="I26" i="19" s="1"/>
  <c r="G27" i="19"/>
  <c r="H27" i="19" s="1"/>
  <c r="G28" i="19"/>
  <c r="H28" i="19" s="1"/>
  <c r="I28" i="19" s="1"/>
  <c r="G29" i="19"/>
  <c r="H29" i="19" s="1"/>
  <c r="G30" i="19"/>
  <c r="H30" i="19" s="1"/>
  <c r="G31" i="19"/>
  <c r="H31" i="19" s="1"/>
  <c r="G32" i="19"/>
  <c r="H32" i="19"/>
  <c r="G33" i="19"/>
  <c r="H33" i="19" s="1"/>
  <c r="G34" i="19"/>
  <c r="H34" i="19" s="1"/>
  <c r="I34" i="19" s="1"/>
  <c r="G35" i="19"/>
  <c r="H35" i="19" s="1"/>
  <c r="G36" i="19"/>
  <c r="H36" i="19" s="1"/>
  <c r="G37" i="19"/>
  <c r="H37" i="19" s="1"/>
  <c r="G38" i="19"/>
  <c r="H38" i="19" s="1"/>
  <c r="I38" i="19" s="1"/>
  <c r="G39" i="19"/>
  <c r="H39" i="19" s="1"/>
  <c r="G40" i="19"/>
  <c r="H40" i="19" s="1"/>
  <c r="I40" i="19" s="1"/>
  <c r="G41" i="19"/>
  <c r="H41" i="19" s="1"/>
  <c r="G42" i="19"/>
  <c r="H42" i="19" s="1"/>
  <c r="G43" i="19"/>
  <c r="H43" i="19" s="1"/>
  <c r="G44" i="19"/>
  <c r="H44" i="19" s="1"/>
  <c r="I44" i="19" s="1"/>
  <c r="G45" i="19"/>
  <c r="H45" i="19" s="1"/>
  <c r="G46" i="19"/>
  <c r="H46" i="19" s="1"/>
  <c r="G47" i="19"/>
  <c r="H47" i="19" s="1"/>
  <c r="G48" i="19"/>
  <c r="H48" i="19" s="1"/>
  <c r="G49" i="19"/>
  <c r="H49" i="19" s="1"/>
  <c r="I49" i="19"/>
  <c r="G50" i="19"/>
  <c r="H50" i="19" s="1"/>
  <c r="I50" i="19" s="1"/>
  <c r="G51" i="19"/>
  <c r="H51" i="19" s="1"/>
  <c r="G52" i="19"/>
  <c r="H52" i="19" s="1"/>
  <c r="I52" i="19" s="1"/>
  <c r="G53" i="19"/>
  <c r="H53" i="19" s="1"/>
  <c r="G54" i="19"/>
  <c r="H54" i="19"/>
  <c r="G55" i="19"/>
  <c r="H55" i="19" s="1"/>
  <c r="G56" i="19"/>
  <c r="H56" i="19" s="1"/>
  <c r="G57" i="19"/>
  <c r="H57" i="19" s="1"/>
  <c r="G58" i="19"/>
  <c r="H58" i="19" s="1"/>
  <c r="G59" i="19"/>
  <c r="H59" i="19" s="1"/>
  <c r="G60" i="19"/>
  <c r="H60" i="19" s="1"/>
  <c r="G61" i="19"/>
  <c r="H61" i="19" s="1"/>
  <c r="G62" i="19"/>
  <c r="H62" i="19" s="1"/>
  <c r="I62" i="19" s="1"/>
  <c r="G63" i="19"/>
  <c r="H63" i="19" s="1"/>
  <c r="I63" i="19" s="1"/>
  <c r="G64" i="19"/>
  <c r="H64" i="19" s="1"/>
  <c r="I64" i="19" s="1"/>
  <c r="G65" i="19"/>
  <c r="H65" i="19" s="1"/>
  <c r="G66" i="19"/>
  <c r="H66" i="19" s="1"/>
  <c r="G67" i="19"/>
  <c r="H67" i="19" s="1"/>
  <c r="G68" i="19"/>
  <c r="H68" i="19" s="1"/>
  <c r="G69" i="19"/>
  <c r="H69" i="19" s="1"/>
  <c r="G70" i="19"/>
  <c r="H70" i="19"/>
  <c r="I70" i="19" s="1"/>
  <c r="G71" i="19"/>
  <c r="H71" i="19" s="1"/>
  <c r="G72" i="19"/>
  <c r="H72" i="19" s="1"/>
  <c r="G73" i="19"/>
  <c r="H73" i="19" s="1"/>
  <c r="G74" i="19"/>
  <c r="H74" i="19" s="1"/>
  <c r="I74" i="19" s="1"/>
  <c r="G75" i="19"/>
  <c r="H75" i="19" s="1"/>
  <c r="G76" i="19"/>
  <c r="H76" i="19" s="1"/>
  <c r="G77" i="19"/>
  <c r="H77" i="19" s="1"/>
  <c r="I77" i="19"/>
  <c r="G78" i="19"/>
  <c r="H78" i="19" s="1"/>
  <c r="G79" i="19"/>
  <c r="H79" i="19" s="1"/>
  <c r="G80" i="19"/>
  <c r="H80" i="19" s="1"/>
  <c r="G81" i="19"/>
  <c r="H81" i="19" s="1"/>
  <c r="G82" i="19"/>
  <c r="H82" i="19" s="1"/>
  <c r="I82" i="19" s="1"/>
  <c r="G83" i="19"/>
  <c r="H83" i="19" s="1"/>
  <c r="G84" i="19"/>
  <c r="H84" i="19" s="1"/>
  <c r="G85" i="19"/>
  <c r="H85" i="19" s="1"/>
  <c r="G86" i="19"/>
  <c r="H86" i="19" s="1"/>
  <c r="I86" i="19" s="1"/>
  <c r="G87" i="19"/>
  <c r="H87" i="19" s="1"/>
  <c r="G88" i="19"/>
  <c r="H88" i="19" s="1"/>
  <c r="I88" i="19" s="1"/>
  <c r="G89" i="19"/>
  <c r="H89" i="19" s="1"/>
  <c r="I89" i="19"/>
  <c r="G90" i="19"/>
  <c r="H90" i="19" s="1"/>
  <c r="G91" i="19"/>
  <c r="H91" i="19" s="1"/>
  <c r="G92" i="19"/>
  <c r="H92" i="19" s="1"/>
  <c r="G93" i="19"/>
  <c r="H93" i="19" s="1"/>
  <c r="G94" i="19"/>
  <c r="H94" i="19" s="1"/>
  <c r="I94" i="19" s="1"/>
  <c r="G95" i="19"/>
  <c r="H95" i="19" s="1"/>
  <c r="G96" i="19"/>
  <c r="H96" i="19" s="1"/>
  <c r="G97" i="19"/>
  <c r="H97" i="19" s="1"/>
  <c r="G98" i="19"/>
  <c r="H98" i="19" s="1"/>
  <c r="I98" i="19" s="1"/>
  <c r="G99" i="19"/>
  <c r="H99" i="19" s="1"/>
  <c r="G100" i="19"/>
  <c r="H100" i="19" s="1"/>
  <c r="I100" i="19" s="1"/>
  <c r="G101" i="19"/>
  <c r="H101" i="19" s="1"/>
  <c r="G102" i="19"/>
  <c r="H102" i="19" s="1"/>
  <c r="G103" i="19"/>
  <c r="H103" i="19" s="1"/>
  <c r="G104" i="19"/>
  <c r="H104" i="19" s="1"/>
  <c r="I104" i="19" s="1"/>
  <c r="G105" i="19"/>
  <c r="H105" i="19" s="1"/>
  <c r="G106" i="19"/>
  <c r="H106" i="19" s="1"/>
  <c r="I106" i="19" s="1"/>
  <c r="G107" i="19"/>
  <c r="H107" i="19" s="1"/>
  <c r="G108" i="19"/>
  <c r="H108" i="19" s="1"/>
  <c r="G109" i="19"/>
  <c r="H109" i="19" s="1"/>
  <c r="I109" i="19"/>
  <c r="G110" i="19"/>
  <c r="H110" i="19" s="1"/>
  <c r="I110" i="19" s="1"/>
  <c r="G111" i="19"/>
  <c r="H111" i="19" s="1"/>
  <c r="G112" i="19"/>
  <c r="H112" i="19" s="1"/>
  <c r="I112" i="19" s="1"/>
  <c r="G113" i="19"/>
  <c r="H113" i="19" s="1"/>
  <c r="G114" i="19"/>
  <c r="H114" i="19" s="1"/>
  <c r="G115" i="19"/>
  <c r="H115" i="19" s="1"/>
  <c r="G116" i="19"/>
  <c r="H116" i="19" s="1"/>
  <c r="I116" i="19" s="1"/>
  <c r="G117" i="19"/>
  <c r="H117" i="19" s="1"/>
  <c r="G118" i="19"/>
  <c r="H118" i="19" s="1"/>
  <c r="I118" i="19" s="1"/>
  <c r="G119" i="19"/>
  <c r="H119" i="19" s="1"/>
  <c r="G120" i="19"/>
  <c r="H120" i="19" s="1"/>
  <c r="G121" i="19"/>
  <c r="H121" i="19" s="1"/>
  <c r="I121" i="19"/>
  <c r="G122" i="19"/>
  <c r="H122" i="19" s="1"/>
  <c r="I122" i="19" s="1"/>
  <c r="G123" i="19"/>
  <c r="H123" i="19" s="1"/>
  <c r="G124" i="19"/>
  <c r="H124" i="19" s="1"/>
  <c r="I124" i="19" s="1"/>
  <c r="G125" i="19"/>
  <c r="H125" i="19" s="1"/>
  <c r="G126" i="19"/>
  <c r="H126" i="19" s="1"/>
  <c r="G127" i="19"/>
  <c r="H127" i="19" s="1"/>
  <c r="G128" i="19"/>
  <c r="H128" i="19" s="1"/>
  <c r="G129" i="19"/>
  <c r="H129" i="19" s="1"/>
  <c r="G130" i="19"/>
  <c r="H130" i="19"/>
  <c r="I130" i="19" s="1"/>
  <c r="G131" i="19"/>
  <c r="H131" i="19" s="1"/>
  <c r="G132" i="19"/>
  <c r="H132" i="19" s="1"/>
  <c r="G133" i="19"/>
  <c r="H133" i="19" s="1"/>
  <c r="G134" i="19"/>
  <c r="H134" i="19" s="1"/>
  <c r="I134" i="19" s="1"/>
  <c r="G135" i="19"/>
  <c r="H135" i="19" s="1"/>
  <c r="G136" i="19"/>
  <c r="H136" i="19" s="1"/>
  <c r="I136" i="19" s="1"/>
  <c r="G137" i="19"/>
  <c r="H137" i="19" s="1"/>
  <c r="G138" i="19"/>
  <c r="H138" i="19" s="1"/>
  <c r="G139" i="19"/>
  <c r="H139" i="19" s="1"/>
  <c r="G140" i="19"/>
  <c r="H140" i="19" s="1"/>
  <c r="I140" i="19" s="1"/>
  <c r="G141" i="19"/>
  <c r="H141" i="19" s="1"/>
  <c r="I141" i="19"/>
  <c r="G142" i="19"/>
  <c r="H142" i="19" s="1"/>
  <c r="I142" i="19" s="1"/>
  <c r="G143" i="19"/>
  <c r="H143" i="19" s="1"/>
  <c r="G144" i="19"/>
  <c r="H144" i="19" s="1"/>
  <c r="G145" i="19"/>
  <c r="H145" i="19" s="1"/>
  <c r="G146" i="19"/>
  <c r="H146" i="19" s="1"/>
  <c r="I146" i="19" s="1"/>
  <c r="G147" i="19"/>
  <c r="H147" i="19" s="1"/>
  <c r="G148" i="19"/>
  <c r="H148" i="19" s="1"/>
  <c r="I148" i="19" s="1"/>
  <c r="G149" i="19"/>
  <c r="H149" i="19" s="1"/>
  <c r="G150" i="19"/>
  <c r="H150" i="19" s="1"/>
  <c r="G151" i="19"/>
  <c r="H151" i="19" s="1"/>
  <c r="G152" i="19"/>
  <c r="H152" i="19" s="1"/>
  <c r="I152" i="19" s="1"/>
  <c r="G153" i="19"/>
  <c r="H153" i="19" s="1"/>
  <c r="G154" i="19"/>
  <c r="H154" i="19"/>
  <c r="I154" i="19" s="1"/>
  <c r="G155" i="19"/>
  <c r="H155" i="19" s="1"/>
  <c r="G156" i="19"/>
  <c r="H156" i="19" s="1"/>
  <c r="G157" i="19"/>
  <c r="H157" i="19" s="1"/>
  <c r="G158" i="19"/>
  <c r="H158" i="19" s="1"/>
  <c r="I158" i="19" s="1"/>
  <c r="G159" i="19"/>
  <c r="H159" i="19" s="1"/>
  <c r="G160" i="19"/>
  <c r="H160" i="19" s="1"/>
  <c r="I160" i="19" s="1"/>
  <c r="G161" i="19"/>
  <c r="H161" i="19" s="1"/>
  <c r="G162" i="19"/>
  <c r="G163" i="19"/>
  <c r="H163" i="19" s="1"/>
  <c r="G164" i="19"/>
  <c r="H164" i="19" s="1"/>
  <c r="I164" i="19" s="1"/>
  <c r="G165" i="19"/>
  <c r="H165" i="19" s="1"/>
  <c r="I165" i="19"/>
  <c r="G166" i="19"/>
  <c r="H166" i="19" s="1"/>
  <c r="I166" i="19" s="1"/>
  <c r="G167" i="19"/>
  <c r="H167" i="19" s="1"/>
  <c r="G168" i="19"/>
  <c r="H168" i="19" s="1"/>
  <c r="G169" i="19"/>
  <c r="H169" i="19" s="1"/>
  <c r="G170" i="19"/>
  <c r="H170" i="19" s="1"/>
  <c r="I170" i="19" s="1"/>
  <c r="G171" i="19"/>
  <c r="H171" i="19" s="1"/>
  <c r="G172" i="19"/>
  <c r="H172" i="19" s="1"/>
  <c r="I172" i="19" s="1"/>
  <c r="G173" i="19"/>
  <c r="H173" i="19" s="1"/>
  <c r="G174" i="19"/>
  <c r="H174" i="19" s="1"/>
  <c r="G175" i="19"/>
  <c r="H175" i="19" s="1"/>
  <c r="G176" i="19"/>
  <c r="H176" i="19" s="1"/>
  <c r="I176" i="19" s="1"/>
  <c r="G177" i="19"/>
  <c r="H177" i="19" s="1"/>
  <c r="G178" i="19"/>
  <c r="H178" i="19" s="1"/>
  <c r="I178" i="19" s="1"/>
  <c r="G179" i="19"/>
  <c r="H179" i="19" s="1"/>
  <c r="G180" i="19"/>
  <c r="H180" i="19" s="1"/>
  <c r="G181" i="19"/>
  <c r="H181" i="19" s="1"/>
  <c r="G182" i="19"/>
  <c r="H182" i="19" s="1"/>
  <c r="G183" i="19"/>
  <c r="H183" i="19" s="1"/>
  <c r="G184" i="19"/>
  <c r="H184" i="19" s="1"/>
  <c r="G185" i="19"/>
  <c r="H185" i="19" s="1"/>
  <c r="G186" i="19"/>
  <c r="H186" i="19" s="1"/>
  <c r="G187" i="19"/>
  <c r="H187" i="19" s="1"/>
  <c r="G188" i="19"/>
  <c r="H188" i="19" s="1"/>
  <c r="G189" i="19"/>
  <c r="H189" i="19" s="1"/>
  <c r="G190" i="19"/>
  <c r="H190" i="19" s="1"/>
  <c r="G191" i="19"/>
  <c r="H191" i="19" s="1"/>
  <c r="G192" i="19"/>
  <c r="H192" i="19" s="1"/>
  <c r="G193" i="19"/>
  <c r="H193" i="19" s="1"/>
  <c r="G194" i="19"/>
  <c r="H194" i="19" s="1"/>
  <c r="G195" i="19"/>
  <c r="H195" i="19" s="1"/>
  <c r="G196" i="19"/>
  <c r="H196" i="19" s="1"/>
  <c r="G197" i="19"/>
  <c r="H197" i="19" s="1"/>
  <c r="G198" i="19"/>
  <c r="H198" i="19" s="1"/>
  <c r="G199" i="19"/>
  <c r="H199" i="19"/>
  <c r="G200" i="19"/>
  <c r="H200" i="19" s="1"/>
  <c r="G201" i="19"/>
  <c r="H201" i="19" s="1"/>
  <c r="G202" i="19"/>
  <c r="H202" i="19" s="1"/>
  <c r="G203" i="19"/>
  <c r="H203" i="19" s="1"/>
  <c r="G204" i="19"/>
  <c r="H204" i="19" s="1"/>
  <c r="G205" i="19"/>
  <c r="H205" i="19" s="1"/>
  <c r="G206" i="19"/>
  <c r="H206" i="19" s="1"/>
  <c r="G207" i="19"/>
  <c r="H207" i="19" s="1"/>
  <c r="G208" i="19"/>
  <c r="H208" i="19" s="1"/>
  <c r="G209" i="19"/>
  <c r="H209" i="19" s="1"/>
  <c r="G210" i="19"/>
  <c r="H210" i="19" s="1"/>
  <c r="G211" i="19"/>
  <c r="H211" i="19" s="1"/>
  <c r="G212" i="19"/>
  <c r="H212" i="19" s="1"/>
  <c r="G213" i="19"/>
  <c r="H213" i="19" s="1"/>
  <c r="G214" i="19"/>
  <c r="H214" i="19" s="1"/>
  <c r="G215" i="19"/>
  <c r="H215" i="19" s="1"/>
  <c r="G216" i="19"/>
  <c r="H216" i="19" s="1"/>
  <c r="G217" i="19"/>
  <c r="H217" i="19" s="1"/>
  <c r="G218" i="19"/>
  <c r="H218" i="19" s="1"/>
  <c r="G219" i="19"/>
  <c r="H219" i="19" s="1"/>
  <c r="G220" i="19"/>
  <c r="H220" i="19" s="1"/>
  <c r="G221" i="19"/>
  <c r="H221" i="19" s="1"/>
  <c r="G222" i="19"/>
  <c r="H222" i="19" s="1"/>
  <c r="G223" i="19"/>
  <c r="H223" i="19" s="1"/>
  <c r="G224" i="19"/>
  <c r="H224" i="19" s="1"/>
  <c r="G225" i="19"/>
  <c r="H225" i="19" s="1"/>
  <c r="G226" i="19"/>
  <c r="H226" i="19" s="1"/>
  <c r="G227" i="19"/>
  <c r="H227" i="19" s="1"/>
  <c r="G228" i="19"/>
  <c r="H228" i="19" s="1"/>
  <c r="G229" i="19"/>
  <c r="H229" i="19" s="1"/>
  <c r="G230" i="19"/>
  <c r="H230" i="19" s="1"/>
  <c r="G231" i="19"/>
  <c r="H231" i="19" s="1"/>
  <c r="G232" i="19"/>
  <c r="H232" i="19" s="1"/>
  <c r="G233" i="19"/>
  <c r="H233" i="19" s="1"/>
  <c r="G234" i="19"/>
  <c r="H234" i="19" s="1"/>
  <c r="G235" i="19"/>
  <c r="H235" i="19" s="1"/>
  <c r="G236" i="19"/>
  <c r="H236" i="19" s="1"/>
  <c r="G237" i="19"/>
  <c r="H237" i="19"/>
  <c r="G238" i="19"/>
  <c r="H238" i="19" s="1"/>
  <c r="G9" i="19"/>
  <c r="H111" i="14"/>
  <c r="I111" i="14" s="1"/>
  <c r="H112" i="14"/>
  <c r="I112" i="14" s="1"/>
  <c r="J112" i="14" s="1"/>
  <c r="H113" i="14"/>
  <c r="I113" i="14" s="1"/>
  <c r="H114" i="14"/>
  <c r="I114" i="14" s="1"/>
  <c r="J114" i="14" s="1"/>
  <c r="H115" i="14"/>
  <c r="I115" i="14" s="1"/>
  <c r="H116" i="14"/>
  <c r="I116" i="14" s="1"/>
  <c r="J116" i="14" s="1"/>
  <c r="H117" i="14"/>
  <c r="H118" i="14"/>
  <c r="I118" i="14" s="1"/>
  <c r="J118" i="14" s="1"/>
  <c r="H119" i="14"/>
  <c r="I119" i="14" s="1"/>
  <c r="H120" i="14"/>
  <c r="I120" i="14" s="1"/>
  <c r="J120" i="14" s="1"/>
  <c r="H121" i="14"/>
  <c r="H122" i="14"/>
  <c r="I122" i="14" s="1"/>
  <c r="J122" i="14" s="1"/>
  <c r="H123" i="14"/>
  <c r="I123" i="14" s="1"/>
  <c r="H124" i="14"/>
  <c r="I124" i="14" s="1"/>
  <c r="J124" i="14" s="1"/>
  <c r="H125" i="14"/>
  <c r="H126" i="14"/>
  <c r="I126" i="14" s="1"/>
  <c r="J126" i="14" s="1"/>
  <c r="H127" i="14"/>
  <c r="I127" i="14" s="1"/>
  <c r="H128" i="14"/>
  <c r="I128" i="14" s="1"/>
  <c r="J128" i="14" s="1"/>
  <c r="H129" i="14"/>
  <c r="H130" i="14"/>
  <c r="I130" i="14" s="1"/>
  <c r="J130" i="14" s="1"/>
  <c r="H131" i="14"/>
  <c r="I131" i="14" s="1"/>
  <c r="H132" i="14"/>
  <c r="I132" i="14" s="1"/>
  <c r="J132" i="14" s="1"/>
  <c r="H133" i="14"/>
  <c r="H134" i="14"/>
  <c r="I134" i="14" s="1"/>
  <c r="J134" i="14" s="1"/>
  <c r="H135" i="14"/>
  <c r="I135" i="14" s="1"/>
  <c r="H136" i="14"/>
  <c r="I136" i="14" s="1"/>
  <c r="J136" i="14" s="1"/>
  <c r="H137" i="14"/>
  <c r="H138" i="14"/>
  <c r="I138" i="14" s="1"/>
  <c r="J138" i="14" s="1"/>
  <c r="H139" i="14"/>
  <c r="I139" i="14" s="1"/>
  <c r="H140" i="14"/>
  <c r="I140" i="14" s="1"/>
  <c r="J140" i="14" s="1"/>
  <c r="H141" i="14"/>
  <c r="H142" i="14"/>
  <c r="I142" i="14" s="1"/>
  <c r="J142" i="14" s="1"/>
  <c r="H143" i="14"/>
  <c r="I143" i="14" s="1"/>
  <c r="H144" i="14"/>
  <c r="I144" i="14" s="1"/>
  <c r="J144" i="14" s="1"/>
  <c r="H145" i="14"/>
  <c r="H146" i="14"/>
  <c r="I146" i="14" s="1"/>
  <c r="J146" i="14" s="1"/>
  <c r="H147" i="14"/>
  <c r="I147" i="14" s="1"/>
  <c r="H148" i="14"/>
  <c r="I148" i="14" s="1"/>
  <c r="J148" i="14" s="1"/>
  <c r="H149" i="14"/>
  <c r="H110" i="14"/>
  <c r="I110" i="14" s="1"/>
  <c r="J110" i="14" s="1"/>
  <c r="K108" i="14"/>
  <c r="H10" i="14"/>
  <c r="I10" i="14" s="1"/>
  <c r="H11" i="14"/>
  <c r="I11" i="14" s="1"/>
  <c r="J11" i="14" s="1"/>
  <c r="H12" i="14"/>
  <c r="I12" i="14" s="1"/>
  <c r="H13" i="14"/>
  <c r="I13" i="14" s="1"/>
  <c r="J13" i="14" s="1"/>
  <c r="H14" i="14"/>
  <c r="I14" i="14" s="1"/>
  <c r="H15" i="14"/>
  <c r="I15" i="14" s="1"/>
  <c r="H16" i="14"/>
  <c r="I16" i="14" s="1"/>
  <c r="H17" i="14"/>
  <c r="I17" i="14" s="1"/>
  <c r="J17" i="14" s="1"/>
  <c r="H18" i="14"/>
  <c r="I18" i="14" s="1"/>
  <c r="H19" i="14"/>
  <c r="I19" i="14" s="1"/>
  <c r="J19" i="14" s="1"/>
  <c r="H20" i="14"/>
  <c r="I20" i="14" s="1"/>
  <c r="H21" i="14"/>
  <c r="I21" i="14" s="1"/>
  <c r="H22" i="14"/>
  <c r="I22" i="14" s="1"/>
  <c r="H23" i="14"/>
  <c r="I23" i="14" s="1"/>
  <c r="J23" i="14" s="1"/>
  <c r="H24" i="14"/>
  <c r="I24" i="14" s="1"/>
  <c r="H25" i="14"/>
  <c r="I25" i="14" s="1"/>
  <c r="J25" i="14" s="1"/>
  <c r="H26" i="14"/>
  <c r="I26" i="14" s="1"/>
  <c r="H27" i="14"/>
  <c r="I27" i="14"/>
  <c r="H28" i="14"/>
  <c r="I28" i="14" s="1"/>
  <c r="H29" i="14"/>
  <c r="I29" i="14" s="1"/>
  <c r="J29" i="14" s="1"/>
  <c r="H30" i="14"/>
  <c r="I30" i="14" s="1"/>
  <c r="H31" i="14"/>
  <c r="I31" i="14" s="1"/>
  <c r="J31" i="14" s="1"/>
  <c r="H32" i="14"/>
  <c r="I32" i="14" s="1"/>
  <c r="H33" i="14"/>
  <c r="I33" i="14" s="1"/>
  <c r="H34" i="14"/>
  <c r="I34" i="14" s="1"/>
  <c r="H35" i="14"/>
  <c r="I35" i="14" s="1"/>
  <c r="J35" i="14" s="1"/>
  <c r="H36" i="14"/>
  <c r="I36" i="14" s="1"/>
  <c r="H37" i="14"/>
  <c r="I37" i="14" s="1"/>
  <c r="J37" i="14" s="1"/>
  <c r="H38" i="14"/>
  <c r="I38" i="14" s="1"/>
  <c r="H39" i="14"/>
  <c r="I39" i="14" s="1"/>
  <c r="H40" i="14"/>
  <c r="I40" i="14" s="1"/>
  <c r="H41" i="14"/>
  <c r="I41" i="14" s="1"/>
  <c r="J41" i="14" s="1"/>
  <c r="H42" i="14"/>
  <c r="I42" i="14" s="1"/>
  <c r="H43" i="14"/>
  <c r="I43" i="14" s="1"/>
  <c r="J43" i="14" s="1"/>
  <c r="H44" i="14"/>
  <c r="I44" i="14" s="1"/>
  <c r="H45" i="14"/>
  <c r="I45" i="14" s="1"/>
  <c r="H46" i="14"/>
  <c r="I46" i="14" s="1"/>
  <c r="H47" i="14"/>
  <c r="I47" i="14" s="1"/>
  <c r="J47" i="14" s="1"/>
  <c r="H48" i="14"/>
  <c r="I48" i="14" s="1"/>
  <c r="H49" i="14"/>
  <c r="I49" i="14" s="1"/>
  <c r="J49" i="14" s="1"/>
  <c r="H50" i="14"/>
  <c r="I50" i="14" s="1"/>
  <c r="H51" i="14"/>
  <c r="I51" i="14" s="1"/>
  <c r="H52" i="14"/>
  <c r="I52" i="14" s="1"/>
  <c r="H53" i="14"/>
  <c r="I53" i="14" s="1"/>
  <c r="J53" i="14" s="1"/>
  <c r="H54" i="14"/>
  <c r="I54" i="14" s="1"/>
  <c r="H55" i="14"/>
  <c r="I55" i="14" s="1"/>
  <c r="J55" i="14" s="1"/>
  <c r="H56" i="14"/>
  <c r="I56" i="14" s="1"/>
  <c r="H57" i="14"/>
  <c r="I57" i="14"/>
  <c r="H58" i="14"/>
  <c r="I58" i="14" s="1"/>
  <c r="H59" i="14"/>
  <c r="I59" i="14" s="1"/>
  <c r="J59" i="14" s="1"/>
  <c r="H60" i="14"/>
  <c r="I60" i="14" s="1"/>
  <c r="H61" i="14"/>
  <c r="I61" i="14" s="1"/>
  <c r="J61" i="14" s="1"/>
  <c r="H62" i="14"/>
  <c r="I62" i="14" s="1"/>
  <c r="H63" i="14"/>
  <c r="I63" i="14"/>
  <c r="H64" i="14"/>
  <c r="I64" i="14" s="1"/>
  <c r="H65" i="14"/>
  <c r="I65" i="14" s="1"/>
  <c r="J65" i="14" s="1"/>
  <c r="H66" i="14"/>
  <c r="I66" i="14" s="1"/>
  <c r="H67" i="14"/>
  <c r="I67" i="14" s="1"/>
  <c r="J67" i="14" s="1"/>
  <c r="H68" i="14"/>
  <c r="I68" i="14" s="1"/>
  <c r="H69" i="14"/>
  <c r="I69" i="14" s="1"/>
  <c r="J69" i="14" s="1"/>
  <c r="H70" i="14"/>
  <c r="I70" i="14" s="1"/>
  <c r="H71" i="14"/>
  <c r="I71" i="14" s="1"/>
  <c r="J71" i="14" s="1"/>
  <c r="H72" i="14"/>
  <c r="I72" i="14" s="1"/>
  <c r="H73" i="14"/>
  <c r="I73" i="14"/>
  <c r="H74" i="14"/>
  <c r="I74" i="14" s="1"/>
  <c r="H75" i="14"/>
  <c r="I75" i="14" s="1"/>
  <c r="J75" i="14" s="1"/>
  <c r="H76" i="14"/>
  <c r="I76" i="14" s="1"/>
  <c r="H77" i="14"/>
  <c r="I77" i="14" s="1"/>
  <c r="J77" i="14" s="1"/>
  <c r="H78" i="14"/>
  <c r="I78" i="14" s="1"/>
  <c r="H79" i="14"/>
  <c r="I79" i="14" s="1"/>
  <c r="J79" i="14" s="1"/>
  <c r="H80" i="14"/>
  <c r="I80" i="14" s="1"/>
  <c r="H81" i="14"/>
  <c r="I81" i="14" s="1"/>
  <c r="J81" i="14" s="1"/>
  <c r="H82" i="14"/>
  <c r="I82" i="14" s="1"/>
  <c r="H83" i="14"/>
  <c r="I83" i="14" s="1"/>
  <c r="J83" i="14" s="1"/>
  <c r="H84" i="14"/>
  <c r="I84" i="14" s="1"/>
  <c r="H85" i="14"/>
  <c r="I85" i="14" s="1"/>
  <c r="J85" i="14" s="1"/>
  <c r="H86" i="14"/>
  <c r="I86" i="14" s="1"/>
  <c r="H87" i="14"/>
  <c r="I87" i="14" s="1"/>
  <c r="J87" i="14" s="1"/>
  <c r="H88" i="14"/>
  <c r="I88" i="14" s="1"/>
  <c r="H89" i="14"/>
  <c r="I89" i="14" s="1"/>
  <c r="J89" i="14" s="1"/>
  <c r="H90" i="14"/>
  <c r="I90" i="14" s="1"/>
  <c r="H91" i="14"/>
  <c r="I91" i="14" s="1"/>
  <c r="J91" i="14" s="1"/>
  <c r="H92" i="14"/>
  <c r="I92" i="14" s="1"/>
  <c r="H93" i="14"/>
  <c r="I93" i="14" s="1"/>
  <c r="J93" i="14" s="1"/>
  <c r="H94" i="14"/>
  <c r="I94" i="14" s="1"/>
  <c r="H95" i="14"/>
  <c r="I95" i="14" s="1"/>
  <c r="J95" i="14" s="1"/>
  <c r="H96" i="14"/>
  <c r="I96" i="14" s="1"/>
  <c r="H97" i="14"/>
  <c r="I97" i="14" s="1"/>
  <c r="J97" i="14" s="1"/>
  <c r="H98" i="14"/>
  <c r="I98" i="14" s="1"/>
  <c r="H99" i="14"/>
  <c r="I99" i="14" s="1"/>
  <c r="J99" i="14" s="1"/>
  <c r="H100" i="14"/>
  <c r="I100" i="14" s="1"/>
  <c r="H101" i="14"/>
  <c r="I101" i="14" s="1"/>
  <c r="J101" i="14" s="1"/>
  <c r="H102" i="14"/>
  <c r="I102" i="14" s="1"/>
  <c r="H103" i="14"/>
  <c r="I103" i="14" s="1"/>
  <c r="J103" i="14" s="1"/>
  <c r="H104" i="14"/>
  <c r="I104" i="14" s="1"/>
  <c r="H105" i="14"/>
  <c r="I105" i="14" s="1"/>
  <c r="J105" i="14" s="1"/>
  <c r="H106" i="14"/>
  <c r="I106" i="14" s="1"/>
  <c r="H107" i="14"/>
  <c r="I107" i="14" s="1"/>
  <c r="J107" i="14" s="1"/>
  <c r="H9" i="14"/>
  <c r="G44" i="16"/>
  <c r="H44" i="16"/>
  <c r="G45" i="16"/>
  <c r="H45" i="16" s="1"/>
  <c r="I45" i="16" s="1"/>
  <c r="G46" i="16"/>
  <c r="H46" i="16"/>
  <c r="G47" i="16"/>
  <c r="H47" i="16" s="1"/>
  <c r="I47" i="16" s="1"/>
  <c r="G48" i="16"/>
  <c r="H48" i="16"/>
  <c r="G49" i="16"/>
  <c r="H49" i="16" s="1"/>
  <c r="I49" i="16" s="1"/>
  <c r="G50" i="16"/>
  <c r="H50" i="16"/>
  <c r="G51" i="16"/>
  <c r="H51" i="16" s="1"/>
  <c r="I51" i="16" s="1"/>
  <c r="G52" i="16"/>
  <c r="H52" i="16" s="1"/>
  <c r="G53" i="16"/>
  <c r="H53" i="16" s="1"/>
  <c r="I53" i="16" s="1"/>
  <c r="G54" i="16"/>
  <c r="H54" i="16" s="1"/>
  <c r="G43" i="16"/>
  <c r="G55" i="16" s="1"/>
  <c r="J41" i="16"/>
  <c r="G10" i="16"/>
  <c r="H10" i="16" s="1"/>
  <c r="G11" i="16"/>
  <c r="H11" i="16" s="1"/>
  <c r="G12" i="16"/>
  <c r="H12" i="16" s="1"/>
  <c r="I12" i="16" s="1"/>
  <c r="G13" i="16"/>
  <c r="H13" i="16" s="1"/>
  <c r="G14" i="16"/>
  <c r="H14" i="16"/>
  <c r="I14" i="16" s="1"/>
  <c r="G15" i="16"/>
  <c r="H15" i="16" s="1"/>
  <c r="G16" i="16"/>
  <c r="H16" i="16" s="1"/>
  <c r="G17" i="16"/>
  <c r="H17" i="16" s="1"/>
  <c r="G18" i="16"/>
  <c r="I18" i="16" s="1"/>
  <c r="H18" i="16"/>
  <c r="G19" i="16"/>
  <c r="H19" i="16" s="1"/>
  <c r="G20" i="16"/>
  <c r="H20" i="16" s="1"/>
  <c r="I20" i="16" s="1"/>
  <c r="G21" i="16"/>
  <c r="H21" i="16" s="1"/>
  <c r="G22" i="16"/>
  <c r="H22" i="16" s="1"/>
  <c r="G23" i="16"/>
  <c r="H23" i="16" s="1"/>
  <c r="G24" i="16"/>
  <c r="H24" i="16" s="1"/>
  <c r="G25" i="16"/>
  <c r="H25" i="16" s="1"/>
  <c r="G26" i="16"/>
  <c r="H26" i="16"/>
  <c r="I26" i="16" s="1"/>
  <c r="G27" i="16"/>
  <c r="H27" i="16" s="1"/>
  <c r="G28" i="16"/>
  <c r="H28" i="16" s="1"/>
  <c r="G29" i="16"/>
  <c r="H29" i="16" s="1"/>
  <c r="G30" i="16"/>
  <c r="H30" i="16"/>
  <c r="I30" i="16" s="1"/>
  <c r="G31" i="16"/>
  <c r="H31" i="16" s="1"/>
  <c r="G32" i="16"/>
  <c r="H32" i="16"/>
  <c r="I32" i="16" s="1"/>
  <c r="G33" i="16"/>
  <c r="H33" i="16" s="1"/>
  <c r="G34" i="16"/>
  <c r="H34" i="16" s="1"/>
  <c r="G35" i="16"/>
  <c r="H35" i="16" s="1"/>
  <c r="G36" i="16"/>
  <c r="I36" i="16" s="1"/>
  <c r="H36" i="16"/>
  <c r="G37" i="16"/>
  <c r="H37" i="16" s="1"/>
  <c r="G38" i="16"/>
  <c r="H38" i="16"/>
  <c r="I38" i="16" s="1"/>
  <c r="G39" i="16"/>
  <c r="H39" i="16" s="1"/>
  <c r="G40" i="16"/>
  <c r="H40" i="16" s="1"/>
  <c r="G9" i="16"/>
  <c r="G10" i="17"/>
  <c r="H10" i="17" s="1"/>
  <c r="I10" i="17" s="1"/>
  <c r="G11" i="17"/>
  <c r="H11" i="17" s="1"/>
  <c r="I11" i="17" s="1"/>
  <c r="G12" i="17"/>
  <c r="H12" i="17" s="1"/>
  <c r="I12" i="17" s="1"/>
  <c r="G13" i="17"/>
  <c r="H13" i="17" s="1"/>
  <c r="I13" i="17" s="1"/>
  <c r="G14" i="17"/>
  <c r="H14" i="17" s="1"/>
  <c r="I14" i="17" s="1"/>
  <c r="G15" i="17"/>
  <c r="H15" i="17" s="1"/>
  <c r="I15" i="17" s="1"/>
  <c r="G16" i="17"/>
  <c r="H16" i="17" s="1"/>
  <c r="G17" i="17"/>
  <c r="H17" i="17" s="1"/>
  <c r="I17" i="17" s="1"/>
  <c r="G18" i="17"/>
  <c r="H18" i="17" s="1"/>
  <c r="I18" i="17" s="1"/>
  <c r="G19" i="17"/>
  <c r="H19" i="17" s="1"/>
  <c r="I19" i="17" s="1"/>
  <c r="G20" i="17"/>
  <c r="H20" i="17"/>
  <c r="I20" i="17" s="1"/>
  <c r="G21" i="17"/>
  <c r="H21" i="17" s="1"/>
  <c r="I21" i="17" s="1"/>
  <c r="G22" i="17"/>
  <c r="H22" i="17" s="1"/>
  <c r="I22" i="17" s="1"/>
  <c r="G23" i="17"/>
  <c r="H23" i="17" s="1"/>
  <c r="I23" i="17" s="1"/>
  <c r="G24" i="17"/>
  <c r="H24" i="17" s="1"/>
  <c r="I24" i="17" s="1"/>
  <c r="G25" i="17"/>
  <c r="H25" i="17" s="1"/>
  <c r="I25" i="17" s="1"/>
  <c r="G26" i="17"/>
  <c r="H26" i="17" s="1"/>
  <c r="I26" i="17" s="1"/>
  <c r="G27" i="17"/>
  <c r="H27" i="17" s="1"/>
  <c r="I27" i="17" s="1"/>
  <c r="G28" i="17"/>
  <c r="H28" i="17"/>
  <c r="I28" i="17" s="1"/>
  <c r="G29" i="17"/>
  <c r="H29" i="17" s="1"/>
  <c r="I29" i="17" s="1"/>
  <c r="G30" i="17"/>
  <c r="H30" i="17" s="1"/>
  <c r="I30" i="17" s="1"/>
  <c r="G31" i="17"/>
  <c r="H31" i="17" s="1"/>
  <c r="I31" i="17" s="1"/>
  <c r="G32" i="17"/>
  <c r="H32" i="17" s="1"/>
  <c r="I32" i="17" s="1"/>
  <c r="G33" i="17"/>
  <c r="H33" i="17" s="1"/>
  <c r="I33" i="17" s="1"/>
  <c r="G34" i="17"/>
  <c r="H34" i="17" s="1"/>
  <c r="I34" i="17" s="1"/>
  <c r="G35" i="17"/>
  <c r="H35" i="17" s="1"/>
  <c r="I35" i="17" s="1"/>
  <c r="G36" i="17"/>
  <c r="H36" i="17" s="1"/>
  <c r="I36" i="17" s="1"/>
  <c r="G37" i="17"/>
  <c r="H37" i="17" s="1"/>
  <c r="I37" i="17" s="1"/>
  <c r="G38" i="17"/>
  <c r="H38" i="17" s="1"/>
  <c r="I38" i="17" s="1"/>
  <c r="G39" i="17"/>
  <c r="H39" i="17" s="1"/>
  <c r="I39" i="17" s="1"/>
  <c r="G40" i="17"/>
  <c r="H40" i="17" s="1"/>
  <c r="I40" i="17" s="1"/>
  <c r="G41" i="17"/>
  <c r="H41" i="17" s="1"/>
  <c r="I41" i="17" s="1"/>
  <c r="G42" i="17"/>
  <c r="H42" i="17" s="1"/>
  <c r="I42" i="17" s="1"/>
  <c r="G43" i="17"/>
  <c r="H43" i="17" s="1"/>
  <c r="I43" i="17" s="1"/>
  <c r="G44" i="17"/>
  <c r="H44" i="17" s="1"/>
  <c r="I44" i="17" s="1"/>
  <c r="G45" i="17"/>
  <c r="H45" i="17" s="1"/>
  <c r="I45" i="17" s="1"/>
  <c r="G46" i="17"/>
  <c r="H46" i="17" s="1"/>
  <c r="I46" i="17" s="1"/>
  <c r="G47" i="17"/>
  <c r="H47" i="17" s="1"/>
  <c r="I47" i="17" s="1"/>
  <c r="G48" i="17"/>
  <c r="H48" i="17" s="1"/>
  <c r="G49" i="17"/>
  <c r="H49" i="17" s="1"/>
  <c r="I49" i="17" s="1"/>
  <c r="G50" i="17"/>
  <c r="H50" i="17" s="1"/>
  <c r="G51" i="17"/>
  <c r="H51" i="17" s="1"/>
  <c r="I51" i="17" s="1"/>
  <c r="G52" i="17"/>
  <c r="H52" i="17"/>
  <c r="G53" i="17"/>
  <c r="H53" i="17" s="1"/>
  <c r="I53" i="17" s="1"/>
  <c r="G54" i="17"/>
  <c r="H54" i="17" s="1"/>
  <c r="G55" i="17"/>
  <c r="H55" i="17" s="1"/>
  <c r="I55" i="17" s="1"/>
  <c r="G56" i="17"/>
  <c r="H56" i="17" s="1"/>
  <c r="G57" i="17"/>
  <c r="H57" i="17" s="1"/>
  <c r="I57" i="17" s="1"/>
  <c r="G58" i="17"/>
  <c r="H58" i="17" s="1"/>
  <c r="G59" i="17"/>
  <c r="H59" i="17" s="1"/>
  <c r="I59" i="17" s="1"/>
  <c r="G60" i="17"/>
  <c r="H60" i="17" s="1"/>
  <c r="G61" i="17"/>
  <c r="H61" i="17" s="1"/>
  <c r="I61" i="17" s="1"/>
  <c r="G62" i="17"/>
  <c r="H62" i="17" s="1"/>
  <c r="G63" i="17"/>
  <c r="H63" i="17" s="1"/>
  <c r="I63" i="17" s="1"/>
  <c r="G64" i="17"/>
  <c r="H64" i="17" s="1"/>
  <c r="G65" i="17"/>
  <c r="H65" i="17" s="1"/>
  <c r="I65" i="17" s="1"/>
  <c r="G66" i="17"/>
  <c r="H66" i="17" s="1"/>
  <c r="G67" i="17"/>
  <c r="H67" i="17" s="1"/>
  <c r="I67" i="17" s="1"/>
  <c r="G68" i="17"/>
  <c r="H68" i="17" s="1"/>
  <c r="G69" i="17"/>
  <c r="H69" i="17" s="1"/>
  <c r="I69" i="17" s="1"/>
  <c r="G72" i="17"/>
  <c r="H72" i="17" s="1"/>
  <c r="G73" i="17"/>
  <c r="H73" i="17" s="1"/>
  <c r="I73" i="17" s="1"/>
  <c r="G74" i="17"/>
  <c r="H74" i="17" s="1"/>
  <c r="G75" i="17"/>
  <c r="H75" i="17" s="1"/>
  <c r="I75" i="17" s="1"/>
  <c r="G76" i="17"/>
  <c r="H76" i="17" s="1"/>
  <c r="G77" i="17"/>
  <c r="H77" i="17" s="1"/>
  <c r="I77" i="17" s="1"/>
  <c r="G78" i="17"/>
  <c r="H78" i="17" s="1"/>
  <c r="G79" i="17"/>
  <c r="H79" i="17" s="1"/>
  <c r="I79" i="17" s="1"/>
  <c r="G80" i="17"/>
  <c r="H80" i="17" s="1"/>
  <c r="G81" i="17"/>
  <c r="H81" i="17" s="1"/>
  <c r="I81" i="17" s="1"/>
  <c r="G82" i="17"/>
  <c r="H82" i="17" s="1"/>
  <c r="G9" i="17"/>
  <c r="G60" i="15"/>
  <c r="H60" i="15" s="1"/>
  <c r="I60" i="15" s="1"/>
  <c r="G61" i="15"/>
  <c r="H61" i="15" s="1"/>
  <c r="I61" i="15" s="1"/>
  <c r="G62" i="15"/>
  <c r="H62" i="15" s="1"/>
  <c r="G63" i="15"/>
  <c r="H63" i="15" s="1"/>
  <c r="I63" i="15" s="1"/>
  <c r="G64" i="15"/>
  <c r="H64" i="15" s="1"/>
  <c r="G59" i="15"/>
  <c r="J57" i="15"/>
  <c r="G52" i="15"/>
  <c r="H52" i="15" s="1"/>
  <c r="G53" i="15"/>
  <c r="H53" i="15" s="1"/>
  <c r="I53" i="15" s="1"/>
  <c r="G54" i="15"/>
  <c r="H54" i="15" s="1"/>
  <c r="G55" i="15"/>
  <c r="H55" i="15" s="1"/>
  <c r="I55" i="15" s="1"/>
  <c r="G56" i="15"/>
  <c r="H56" i="15" s="1"/>
  <c r="G51" i="15"/>
  <c r="J49" i="15"/>
  <c r="G10" i="15"/>
  <c r="H10" i="15" s="1"/>
  <c r="I10" i="15" s="1"/>
  <c r="G11" i="15"/>
  <c r="H11" i="15" s="1"/>
  <c r="G12" i="15"/>
  <c r="H12" i="15" s="1"/>
  <c r="G13" i="15"/>
  <c r="H13" i="15" s="1"/>
  <c r="G14" i="15"/>
  <c r="H14" i="15" s="1"/>
  <c r="I14" i="15" s="1"/>
  <c r="G15" i="15"/>
  <c r="H15" i="15" s="1"/>
  <c r="G16" i="15"/>
  <c r="H16" i="15" s="1"/>
  <c r="I16" i="15" s="1"/>
  <c r="G17" i="15"/>
  <c r="H17" i="15" s="1"/>
  <c r="G18" i="15"/>
  <c r="H18" i="15"/>
  <c r="I18" i="15" s="1"/>
  <c r="G19" i="15"/>
  <c r="H19" i="15" s="1"/>
  <c r="G20" i="15"/>
  <c r="H20" i="15" s="1"/>
  <c r="I20" i="15" s="1"/>
  <c r="G21" i="15"/>
  <c r="H21" i="15" s="1"/>
  <c r="G22" i="15"/>
  <c r="H22" i="15" s="1"/>
  <c r="I22" i="15" s="1"/>
  <c r="G23" i="15"/>
  <c r="H23" i="15" s="1"/>
  <c r="G24" i="15"/>
  <c r="H24" i="15" s="1"/>
  <c r="I24" i="15" s="1"/>
  <c r="G25" i="15"/>
  <c r="H25" i="15" s="1"/>
  <c r="G26" i="15"/>
  <c r="H26" i="15" s="1"/>
  <c r="I26" i="15" s="1"/>
  <c r="G27" i="15"/>
  <c r="H27" i="15" s="1"/>
  <c r="G28" i="15"/>
  <c r="H28" i="15" s="1"/>
  <c r="I28" i="15" s="1"/>
  <c r="G29" i="15"/>
  <c r="H29" i="15" s="1"/>
  <c r="G30" i="15"/>
  <c r="H30" i="15" s="1"/>
  <c r="I30" i="15" s="1"/>
  <c r="G31" i="15"/>
  <c r="H31" i="15" s="1"/>
  <c r="G32" i="15"/>
  <c r="H32" i="15" s="1"/>
  <c r="I32" i="15" s="1"/>
  <c r="G33" i="15"/>
  <c r="H33" i="15" s="1"/>
  <c r="G34" i="15"/>
  <c r="H34" i="15" s="1"/>
  <c r="I34" i="15" s="1"/>
  <c r="G35" i="15"/>
  <c r="H35" i="15" s="1"/>
  <c r="G36" i="15"/>
  <c r="H36" i="15" s="1"/>
  <c r="I36" i="15" s="1"/>
  <c r="G37" i="15"/>
  <c r="H37" i="15" s="1"/>
  <c r="G38" i="15"/>
  <c r="H38" i="15" s="1"/>
  <c r="I38" i="15" s="1"/>
  <c r="G39" i="15"/>
  <c r="H39" i="15" s="1"/>
  <c r="G40" i="15"/>
  <c r="H40" i="15" s="1"/>
  <c r="I40" i="15" s="1"/>
  <c r="G41" i="15"/>
  <c r="H41" i="15" s="1"/>
  <c r="G42" i="15"/>
  <c r="H42" i="15" s="1"/>
  <c r="I42" i="15" s="1"/>
  <c r="G43" i="15"/>
  <c r="H43" i="15" s="1"/>
  <c r="G44" i="15"/>
  <c r="H44" i="15" s="1"/>
  <c r="I44" i="15" s="1"/>
  <c r="G45" i="15"/>
  <c r="H45" i="15" s="1"/>
  <c r="G46" i="15"/>
  <c r="H46" i="15" s="1"/>
  <c r="I46" i="15" s="1"/>
  <c r="G47" i="15"/>
  <c r="H47" i="15" s="1"/>
  <c r="G48" i="15"/>
  <c r="H48" i="15" s="1"/>
  <c r="I48" i="15" s="1"/>
  <c r="H9" i="15"/>
  <c r="I9" i="15" s="1"/>
  <c r="G9" i="15"/>
  <c r="J52" i="12"/>
  <c r="G10" i="12"/>
  <c r="H10" i="12" s="1"/>
  <c r="G11" i="12"/>
  <c r="H11" i="12" s="1"/>
  <c r="I11" i="12" s="1"/>
  <c r="G12" i="12"/>
  <c r="H12" i="12" s="1"/>
  <c r="G13" i="12"/>
  <c r="H13" i="12" s="1"/>
  <c r="I13" i="12" s="1"/>
  <c r="G14" i="12"/>
  <c r="H14" i="12" s="1"/>
  <c r="G15" i="12"/>
  <c r="H15" i="12" s="1"/>
  <c r="I15" i="12" s="1"/>
  <c r="G16" i="12"/>
  <c r="H16" i="12" s="1"/>
  <c r="G17" i="12"/>
  <c r="H17" i="12" s="1"/>
  <c r="I17" i="12" s="1"/>
  <c r="G18" i="12"/>
  <c r="H18" i="12" s="1"/>
  <c r="G19" i="12"/>
  <c r="H19" i="12" s="1"/>
  <c r="I19" i="12" s="1"/>
  <c r="G20" i="12"/>
  <c r="H20" i="12" s="1"/>
  <c r="G21" i="12"/>
  <c r="H21" i="12" s="1"/>
  <c r="I21" i="12" s="1"/>
  <c r="G22" i="12"/>
  <c r="H22" i="12" s="1"/>
  <c r="G23" i="12"/>
  <c r="H23" i="12" s="1"/>
  <c r="I23" i="12" s="1"/>
  <c r="G24" i="12"/>
  <c r="H24" i="12" s="1"/>
  <c r="G25" i="12"/>
  <c r="H25" i="12" s="1"/>
  <c r="I25" i="12" s="1"/>
  <c r="G26" i="12"/>
  <c r="H26" i="12" s="1"/>
  <c r="G27" i="12"/>
  <c r="H27" i="12" s="1"/>
  <c r="I27" i="12" s="1"/>
  <c r="G28" i="12"/>
  <c r="H28" i="12" s="1"/>
  <c r="G29" i="12"/>
  <c r="H29" i="12" s="1"/>
  <c r="I29" i="12" s="1"/>
  <c r="G30" i="12"/>
  <c r="H30" i="12" s="1"/>
  <c r="G31" i="12"/>
  <c r="H31" i="12" s="1"/>
  <c r="I31" i="12" s="1"/>
  <c r="G32" i="12"/>
  <c r="H32" i="12" s="1"/>
  <c r="G33" i="12"/>
  <c r="H33" i="12" s="1"/>
  <c r="I33" i="12" s="1"/>
  <c r="G34" i="12"/>
  <c r="H34" i="12" s="1"/>
  <c r="G35" i="12"/>
  <c r="H35" i="12" s="1"/>
  <c r="I35" i="12" s="1"/>
  <c r="G36" i="12"/>
  <c r="H36" i="12" s="1"/>
  <c r="G37" i="12"/>
  <c r="H37" i="12" s="1"/>
  <c r="I37" i="12" s="1"/>
  <c r="G38" i="12"/>
  <c r="H38" i="12" s="1"/>
  <c r="G39" i="12"/>
  <c r="H39" i="12" s="1"/>
  <c r="G40" i="12"/>
  <c r="H40" i="12" s="1"/>
  <c r="G41" i="12"/>
  <c r="H41" i="12" s="1"/>
  <c r="I41" i="12" s="1"/>
  <c r="G42" i="12"/>
  <c r="H42" i="12" s="1"/>
  <c r="G43" i="12"/>
  <c r="H43" i="12" s="1"/>
  <c r="I43" i="12" s="1"/>
  <c r="G44" i="12"/>
  <c r="H44" i="12" s="1"/>
  <c r="G45" i="12"/>
  <c r="H45" i="12" s="1"/>
  <c r="I45" i="12" s="1"/>
  <c r="G46" i="12"/>
  <c r="H46" i="12" s="1"/>
  <c r="G47" i="12"/>
  <c r="H47" i="12" s="1"/>
  <c r="I47" i="12" s="1"/>
  <c r="G48" i="12"/>
  <c r="H48" i="12" s="1"/>
  <c r="G49" i="12"/>
  <c r="H49" i="12" s="1"/>
  <c r="I49" i="12" s="1"/>
  <c r="G50" i="12"/>
  <c r="H50" i="12" s="1"/>
  <c r="G51" i="12"/>
  <c r="H51" i="12" s="1"/>
  <c r="I51" i="12" s="1"/>
  <c r="G9" i="12"/>
  <c r="J170" i="29"/>
  <c r="G130" i="29"/>
  <c r="H130" i="29"/>
  <c r="I130" i="29" s="1"/>
  <c r="G131" i="29"/>
  <c r="H131" i="29" s="1"/>
  <c r="G132" i="29"/>
  <c r="H132" i="29" s="1"/>
  <c r="I132" i="29" s="1"/>
  <c r="G133" i="29"/>
  <c r="H133" i="29" s="1"/>
  <c r="G134" i="29"/>
  <c r="H134" i="29" s="1"/>
  <c r="I134" i="29" s="1"/>
  <c r="G135" i="29"/>
  <c r="H135" i="29" s="1"/>
  <c r="G136" i="29"/>
  <c r="H136" i="29" s="1"/>
  <c r="I136" i="29" s="1"/>
  <c r="G137" i="29"/>
  <c r="H137" i="29" s="1"/>
  <c r="G138" i="29"/>
  <c r="H138" i="29" s="1"/>
  <c r="I138" i="29" s="1"/>
  <c r="G139" i="29"/>
  <c r="H139" i="29" s="1"/>
  <c r="G140" i="29"/>
  <c r="H140" i="29" s="1"/>
  <c r="I140" i="29" s="1"/>
  <c r="G141" i="29"/>
  <c r="H141" i="29" s="1"/>
  <c r="G142" i="29"/>
  <c r="H142" i="29"/>
  <c r="I142" i="29" s="1"/>
  <c r="G143" i="29"/>
  <c r="H143" i="29" s="1"/>
  <c r="G144" i="29"/>
  <c r="H144" i="29"/>
  <c r="I144" i="29" s="1"/>
  <c r="G145" i="29"/>
  <c r="H145" i="29" s="1"/>
  <c r="G146" i="29"/>
  <c r="H146" i="29" s="1"/>
  <c r="I146" i="29" s="1"/>
  <c r="G147" i="29"/>
  <c r="H147" i="29" s="1"/>
  <c r="G148" i="29"/>
  <c r="I148" i="29" s="1"/>
  <c r="H148" i="29"/>
  <c r="G149" i="29"/>
  <c r="H149" i="29" s="1"/>
  <c r="G150" i="29"/>
  <c r="H150" i="29" s="1"/>
  <c r="I150" i="29" s="1"/>
  <c r="G151" i="29"/>
  <c r="H151" i="29" s="1"/>
  <c r="G152" i="29"/>
  <c r="I152" i="29" s="1"/>
  <c r="H152" i="29"/>
  <c r="G153" i="29"/>
  <c r="H153" i="29" s="1"/>
  <c r="G154" i="29"/>
  <c r="I154" i="29" s="1"/>
  <c r="H154" i="29"/>
  <c r="G155" i="29"/>
  <c r="H155" i="29" s="1"/>
  <c r="G156" i="29"/>
  <c r="I156" i="29" s="1"/>
  <c r="H156" i="29"/>
  <c r="G157" i="29"/>
  <c r="H157" i="29" s="1"/>
  <c r="G158" i="29"/>
  <c r="H158" i="29" s="1"/>
  <c r="I158" i="29" s="1"/>
  <c r="G159" i="29"/>
  <c r="H159" i="29" s="1"/>
  <c r="G160" i="29"/>
  <c r="I160" i="29" s="1"/>
  <c r="H160" i="29"/>
  <c r="G161" i="29"/>
  <c r="H161" i="29" s="1"/>
  <c r="G162" i="29"/>
  <c r="I162" i="29" s="1"/>
  <c r="H162" i="29"/>
  <c r="G163" i="29"/>
  <c r="H163" i="29" s="1"/>
  <c r="G164" i="29"/>
  <c r="I164" i="29" s="1"/>
  <c r="H164" i="29"/>
  <c r="G165" i="29"/>
  <c r="H165" i="29" s="1"/>
  <c r="G166" i="29"/>
  <c r="H166" i="29" s="1"/>
  <c r="I166" i="29" s="1"/>
  <c r="G167" i="29"/>
  <c r="H167" i="29" s="1"/>
  <c r="G168" i="29"/>
  <c r="I168" i="29" s="1"/>
  <c r="H168" i="29"/>
  <c r="G169" i="29"/>
  <c r="H169" i="29" s="1"/>
  <c r="G129" i="29"/>
  <c r="G126" i="29"/>
  <c r="G127" i="29" s="1"/>
  <c r="G10" i="29"/>
  <c r="H10" i="29"/>
  <c r="I10" i="29" s="1"/>
  <c r="G11" i="29"/>
  <c r="H11" i="29" s="1"/>
  <c r="I11" i="29" s="1"/>
  <c r="G12" i="29"/>
  <c r="H12" i="29" s="1"/>
  <c r="I12" i="29" s="1"/>
  <c r="G13" i="29"/>
  <c r="H13" i="29" s="1"/>
  <c r="I13" i="29" s="1"/>
  <c r="G14" i="29"/>
  <c r="H14" i="29" s="1"/>
  <c r="I14" i="29" s="1"/>
  <c r="G15" i="29"/>
  <c r="H15" i="29" s="1"/>
  <c r="I15" i="29" s="1"/>
  <c r="G16" i="29"/>
  <c r="H16" i="29"/>
  <c r="I16" i="29" s="1"/>
  <c r="G17" i="29"/>
  <c r="H17" i="29" s="1"/>
  <c r="I17" i="29" s="1"/>
  <c r="G18" i="29"/>
  <c r="H18" i="29"/>
  <c r="I18" i="29" s="1"/>
  <c r="G19" i="29"/>
  <c r="H19" i="29" s="1"/>
  <c r="I19" i="29" s="1"/>
  <c r="G20" i="29"/>
  <c r="H20" i="29" s="1"/>
  <c r="I20" i="29" s="1"/>
  <c r="G21" i="29"/>
  <c r="H21" i="29" s="1"/>
  <c r="I21" i="29" s="1"/>
  <c r="G22" i="29"/>
  <c r="H22" i="29"/>
  <c r="I22" i="29" s="1"/>
  <c r="G23" i="29"/>
  <c r="H23" i="29" s="1"/>
  <c r="I23" i="29" s="1"/>
  <c r="G24" i="29"/>
  <c r="H24" i="29" s="1"/>
  <c r="I24" i="29" s="1"/>
  <c r="G25" i="29"/>
  <c r="H25" i="29" s="1"/>
  <c r="I25" i="29" s="1"/>
  <c r="G26" i="29"/>
  <c r="H26" i="29" s="1"/>
  <c r="I26" i="29" s="1"/>
  <c r="G27" i="29"/>
  <c r="H27" i="29" s="1"/>
  <c r="I27" i="29" s="1"/>
  <c r="G28" i="29"/>
  <c r="H28" i="29" s="1"/>
  <c r="I28" i="29" s="1"/>
  <c r="G29" i="29"/>
  <c r="H29" i="29" s="1"/>
  <c r="I29" i="29" s="1"/>
  <c r="G30" i="29"/>
  <c r="H30" i="29"/>
  <c r="I30" i="29" s="1"/>
  <c r="G31" i="29"/>
  <c r="H31" i="29" s="1"/>
  <c r="I31" i="29" s="1"/>
  <c r="G32" i="29"/>
  <c r="H32" i="29"/>
  <c r="I32" i="29" s="1"/>
  <c r="G33" i="29"/>
  <c r="H33" i="29" s="1"/>
  <c r="I33" i="29" s="1"/>
  <c r="G34" i="29"/>
  <c r="H34" i="29"/>
  <c r="I34" i="29" s="1"/>
  <c r="G35" i="29"/>
  <c r="H35" i="29" s="1"/>
  <c r="I35" i="29" s="1"/>
  <c r="G36" i="29"/>
  <c r="H36" i="29"/>
  <c r="I36" i="29" s="1"/>
  <c r="G37" i="29"/>
  <c r="H37" i="29" s="1"/>
  <c r="I37" i="29" s="1"/>
  <c r="G38" i="29"/>
  <c r="H38" i="29"/>
  <c r="I38" i="29" s="1"/>
  <c r="G39" i="29"/>
  <c r="H39" i="29" s="1"/>
  <c r="I39" i="29" s="1"/>
  <c r="G40" i="29"/>
  <c r="H40" i="29" s="1"/>
  <c r="I40" i="29" s="1"/>
  <c r="G41" i="29"/>
  <c r="H41" i="29" s="1"/>
  <c r="I41" i="29" s="1"/>
  <c r="G42" i="29"/>
  <c r="H42" i="29"/>
  <c r="I42" i="29" s="1"/>
  <c r="G43" i="29"/>
  <c r="H43" i="29" s="1"/>
  <c r="I43" i="29" s="1"/>
  <c r="G44" i="29"/>
  <c r="H44" i="29" s="1"/>
  <c r="I44" i="29" s="1"/>
  <c r="G45" i="29"/>
  <c r="H45" i="29" s="1"/>
  <c r="I45" i="29" s="1"/>
  <c r="G46" i="29"/>
  <c r="H46" i="29" s="1"/>
  <c r="I46" i="29" s="1"/>
  <c r="G47" i="29"/>
  <c r="H47" i="29" s="1"/>
  <c r="I47" i="29" s="1"/>
  <c r="G48" i="29"/>
  <c r="H48" i="29"/>
  <c r="I48" i="29" s="1"/>
  <c r="G49" i="29"/>
  <c r="H49" i="29" s="1"/>
  <c r="I49" i="29" s="1"/>
  <c r="G50" i="29"/>
  <c r="H50" i="29"/>
  <c r="I50" i="29" s="1"/>
  <c r="G51" i="29"/>
  <c r="H51" i="29" s="1"/>
  <c r="I51" i="29" s="1"/>
  <c r="G52" i="29"/>
  <c r="H52" i="29" s="1"/>
  <c r="I52" i="29" s="1"/>
  <c r="G53" i="29"/>
  <c r="H53" i="29" s="1"/>
  <c r="I53" i="29" s="1"/>
  <c r="G54" i="29"/>
  <c r="H54" i="29"/>
  <c r="I54" i="29" s="1"/>
  <c r="G55" i="29"/>
  <c r="H55" i="29" s="1"/>
  <c r="I55" i="29" s="1"/>
  <c r="G56" i="29"/>
  <c r="H56" i="29" s="1"/>
  <c r="I56" i="29" s="1"/>
  <c r="G57" i="29"/>
  <c r="H57" i="29" s="1"/>
  <c r="I57" i="29" s="1"/>
  <c r="G58" i="29"/>
  <c r="H58" i="29" s="1"/>
  <c r="I58" i="29" s="1"/>
  <c r="G59" i="29"/>
  <c r="H59" i="29" s="1"/>
  <c r="I59" i="29" s="1"/>
  <c r="G60" i="29"/>
  <c r="H60" i="29" s="1"/>
  <c r="I60" i="29" s="1"/>
  <c r="G61" i="29"/>
  <c r="H61" i="29" s="1"/>
  <c r="I61" i="29" s="1"/>
  <c r="G62" i="29"/>
  <c r="H62" i="29"/>
  <c r="I62" i="29" s="1"/>
  <c r="G63" i="29"/>
  <c r="H63" i="29" s="1"/>
  <c r="I63" i="29" s="1"/>
  <c r="G64" i="29"/>
  <c r="H64" i="29"/>
  <c r="I64" i="29" s="1"/>
  <c r="G65" i="29"/>
  <c r="H65" i="29" s="1"/>
  <c r="I65" i="29" s="1"/>
  <c r="G66" i="29"/>
  <c r="H66" i="29"/>
  <c r="I66" i="29" s="1"/>
  <c r="G67" i="29"/>
  <c r="H67" i="29" s="1"/>
  <c r="I67" i="29" s="1"/>
  <c r="G68" i="29"/>
  <c r="H68" i="29"/>
  <c r="I68" i="29" s="1"/>
  <c r="G69" i="29"/>
  <c r="H69" i="29" s="1"/>
  <c r="I69" i="29" s="1"/>
  <c r="G70" i="29"/>
  <c r="H70" i="29"/>
  <c r="I70" i="29" s="1"/>
  <c r="G71" i="29"/>
  <c r="H71" i="29" s="1"/>
  <c r="I71" i="29" s="1"/>
  <c r="G72" i="29"/>
  <c r="H72" i="29" s="1"/>
  <c r="I72" i="29" s="1"/>
  <c r="G73" i="29"/>
  <c r="H73" i="29" s="1"/>
  <c r="I73" i="29" s="1"/>
  <c r="G74" i="29"/>
  <c r="H74" i="29"/>
  <c r="I74" i="29" s="1"/>
  <c r="G75" i="29"/>
  <c r="H75" i="29" s="1"/>
  <c r="I75" i="29" s="1"/>
  <c r="G76" i="29"/>
  <c r="H76" i="29" s="1"/>
  <c r="I76" i="29" s="1"/>
  <c r="G77" i="29"/>
  <c r="H77" i="29" s="1"/>
  <c r="I77" i="29" s="1"/>
  <c r="G78" i="29"/>
  <c r="H78" i="29" s="1"/>
  <c r="I78" i="29" s="1"/>
  <c r="G79" i="29"/>
  <c r="H79" i="29" s="1"/>
  <c r="G80" i="29"/>
  <c r="H80" i="29"/>
  <c r="I80" i="29" s="1"/>
  <c r="G81" i="29"/>
  <c r="H81" i="29" s="1"/>
  <c r="I81" i="29"/>
  <c r="G82" i="29"/>
  <c r="H82" i="29"/>
  <c r="I82" i="29" s="1"/>
  <c r="G83" i="29"/>
  <c r="H83" i="29" s="1"/>
  <c r="I83" i="29" s="1"/>
  <c r="G84" i="29"/>
  <c r="H84" i="29"/>
  <c r="I84" i="29" s="1"/>
  <c r="G85" i="29"/>
  <c r="H85" i="29" s="1"/>
  <c r="G86" i="29"/>
  <c r="H86" i="29" s="1"/>
  <c r="I86" i="29" s="1"/>
  <c r="G87" i="29"/>
  <c r="H87" i="29" s="1"/>
  <c r="I87" i="29"/>
  <c r="G88" i="29"/>
  <c r="H88" i="29"/>
  <c r="I88" i="29" s="1"/>
  <c r="G89" i="29"/>
  <c r="H89" i="29" s="1"/>
  <c r="I89" i="29" s="1"/>
  <c r="G90" i="29"/>
  <c r="H90" i="29"/>
  <c r="I90" i="29" s="1"/>
  <c r="G91" i="29"/>
  <c r="H91" i="29" s="1"/>
  <c r="I91" i="29"/>
  <c r="G92" i="29"/>
  <c r="H92" i="29" s="1"/>
  <c r="I92" i="29" s="1"/>
  <c r="G93" i="29"/>
  <c r="H93" i="29" s="1"/>
  <c r="I93" i="29"/>
  <c r="G94" i="29"/>
  <c r="H94" i="29"/>
  <c r="I94" i="29" s="1"/>
  <c r="G95" i="29"/>
  <c r="H95" i="29" s="1"/>
  <c r="I95" i="29" s="1"/>
  <c r="G96" i="29"/>
  <c r="H96" i="29"/>
  <c r="I96" i="29" s="1"/>
  <c r="G97" i="29"/>
  <c r="H97" i="29" s="1"/>
  <c r="I97" i="29"/>
  <c r="G98" i="29"/>
  <c r="H98" i="29" s="1"/>
  <c r="G99" i="29"/>
  <c r="H99" i="29" s="1"/>
  <c r="G100" i="29"/>
  <c r="H100" i="29" s="1"/>
  <c r="G101" i="29"/>
  <c r="H101" i="29" s="1"/>
  <c r="I101" i="29" s="1"/>
  <c r="G102" i="29"/>
  <c r="H102" i="29" s="1"/>
  <c r="G103" i="29"/>
  <c r="H103" i="29" s="1"/>
  <c r="I103" i="29" s="1"/>
  <c r="G104" i="29"/>
  <c r="G105" i="29"/>
  <c r="H105" i="29" s="1"/>
  <c r="I105" i="29"/>
  <c r="G106" i="29"/>
  <c r="H106" i="29" s="1"/>
  <c r="I106" i="29" s="1"/>
  <c r="G107" i="29"/>
  <c r="H107" i="29" s="1"/>
  <c r="I107" i="29"/>
  <c r="G108" i="29"/>
  <c r="H108" i="29" s="1"/>
  <c r="G109" i="29"/>
  <c r="H109" i="29" s="1"/>
  <c r="I109" i="29" s="1"/>
  <c r="G110" i="29"/>
  <c r="H110" i="29"/>
  <c r="G111" i="29"/>
  <c r="H111" i="29" s="1"/>
  <c r="G112" i="29"/>
  <c r="I112" i="29" s="1"/>
  <c r="H112" i="29"/>
  <c r="G113" i="29"/>
  <c r="H113" i="29" s="1"/>
  <c r="I113" i="29" s="1"/>
  <c r="G114" i="29"/>
  <c r="H114" i="29" s="1"/>
  <c r="G115" i="29"/>
  <c r="H115" i="29" s="1"/>
  <c r="I115" i="29" s="1"/>
  <c r="G116" i="29"/>
  <c r="G117" i="29"/>
  <c r="H117" i="29" s="1"/>
  <c r="I117" i="29"/>
  <c r="G118" i="29"/>
  <c r="H118" i="29" s="1"/>
  <c r="I118" i="29" s="1"/>
  <c r="G119" i="29"/>
  <c r="H119" i="29" s="1"/>
  <c r="G120" i="29"/>
  <c r="H120" i="29" s="1"/>
  <c r="G121" i="29"/>
  <c r="H121" i="29" s="1"/>
  <c r="I121" i="29" s="1"/>
  <c r="G122" i="29"/>
  <c r="H122" i="29"/>
  <c r="G123" i="29"/>
  <c r="H123" i="29" s="1"/>
  <c r="G9" i="29"/>
  <c r="G9" i="24"/>
  <c r="G41" i="23"/>
  <c r="H41" i="23"/>
  <c r="I41" i="23" s="1"/>
  <c r="G42" i="23"/>
  <c r="H42" i="23" s="1"/>
  <c r="G43" i="23"/>
  <c r="H43" i="23" s="1"/>
  <c r="I43" i="23" s="1"/>
  <c r="G44" i="23"/>
  <c r="H44" i="23" s="1"/>
  <c r="G45" i="23"/>
  <c r="H45" i="23"/>
  <c r="I45" i="23" s="1"/>
  <c r="G46" i="23"/>
  <c r="H46" i="23" s="1"/>
  <c r="G47" i="23"/>
  <c r="H47" i="23" s="1"/>
  <c r="I47" i="23" s="1"/>
  <c r="G48" i="23"/>
  <c r="H48" i="23" s="1"/>
  <c r="G49" i="23"/>
  <c r="H49" i="23"/>
  <c r="I49" i="23" s="1"/>
  <c r="G50" i="23"/>
  <c r="H50" i="23" s="1"/>
  <c r="G51" i="23"/>
  <c r="H51" i="23" s="1"/>
  <c r="I51" i="23" s="1"/>
  <c r="G52" i="23"/>
  <c r="H52" i="23" s="1"/>
  <c r="G53" i="23"/>
  <c r="H53" i="23" s="1"/>
  <c r="I53" i="23" s="1"/>
  <c r="G40" i="23"/>
  <c r="G10" i="23"/>
  <c r="H10" i="23" s="1"/>
  <c r="G11" i="23"/>
  <c r="H11" i="23" s="1"/>
  <c r="G12" i="23"/>
  <c r="H12" i="23" s="1"/>
  <c r="G13" i="23"/>
  <c r="H13" i="23" s="1"/>
  <c r="G14" i="23"/>
  <c r="H14" i="23" s="1"/>
  <c r="G15" i="23"/>
  <c r="H15" i="23" s="1"/>
  <c r="G16" i="23"/>
  <c r="H16" i="23" s="1"/>
  <c r="G17" i="23"/>
  <c r="H17" i="23" s="1"/>
  <c r="G18" i="23"/>
  <c r="H18" i="23" s="1"/>
  <c r="G19" i="23"/>
  <c r="H19" i="23" s="1"/>
  <c r="G20" i="23"/>
  <c r="H20" i="23" s="1"/>
  <c r="G21" i="23"/>
  <c r="H21" i="23" s="1"/>
  <c r="G22" i="23"/>
  <c r="H22" i="23" s="1"/>
  <c r="G23" i="23"/>
  <c r="H23" i="23" s="1"/>
  <c r="G24" i="23"/>
  <c r="H24" i="23" s="1"/>
  <c r="G25" i="23"/>
  <c r="H25" i="23" s="1"/>
  <c r="G26" i="23"/>
  <c r="H26" i="23" s="1"/>
  <c r="G27" i="23"/>
  <c r="H27" i="23" s="1"/>
  <c r="G28" i="23"/>
  <c r="H28" i="23" s="1"/>
  <c r="G29" i="23"/>
  <c r="H29" i="23" s="1"/>
  <c r="G30" i="23"/>
  <c r="H30" i="23" s="1"/>
  <c r="G31" i="23"/>
  <c r="H31" i="23" s="1"/>
  <c r="G32" i="23"/>
  <c r="H32" i="23" s="1"/>
  <c r="G33" i="23"/>
  <c r="H33" i="23" s="1"/>
  <c r="G34" i="23"/>
  <c r="H34" i="23" s="1"/>
  <c r="G35" i="23"/>
  <c r="H35" i="23" s="1"/>
  <c r="G36" i="23"/>
  <c r="H36" i="23" s="1"/>
  <c r="G37" i="23"/>
  <c r="H37" i="23" s="1"/>
  <c r="J38" i="23"/>
  <c r="G9" i="23"/>
  <c r="J28" i="8"/>
  <c r="G26" i="8"/>
  <c r="H26" i="8" s="1"/>
  <c r="G27" i="8"/>
  <c r="H27" i="8" s="1"/>
  <c r="G25" i="8"/>
  <c r="J23" i="8"/>
  <c r="G9" i="8"/>
  <c r="H9" i="8" s="1"/>
  <c r="I9" i="8" s="1"/>
  <c r="G10" i="8"/>
  <c r="H10" i="8" s="1"/>
  <c r="G11" i="8"/>
  <c r="H11" i="8"/>
  <c r="I11" i="8" s="1"/>
  <c r="G12" i="8"/>
  <c r="H12" i="8" s="1"/>
  <c r="G13" i="8"/>
  <c r="H13" i="8" s="1"/>
  <c r="G14" i="8"/>
  <c r="H14" i="8" s="1"/>
  <c r="G15" i="8"/>
  <c r="H15" i="8" s="1"/>
  <c r="I15" i="8" s="1"/>
  <c r="G16" i="8"/>
  <c r="H16" i="8" s="1"/>
  <c r="G17" i="8"/>
  <c r="H17" i="8" s="1"/>
  <c r="I17" i="8" s="1"/>
  <c r="G18" i="8"/>
  <c r="H18" i="8" s="1"/>
  <c r="G19" i="8"/>
  <c r="H19" i="8" s="1"/>
  <c r="G20" i="8"/>
  <c r="H20" i="8" s="1"/>
  <c r="G21" i="8"/>
  <c r="H21" i="8" s="1"/>
  <c r="I21" i="8" s="1"/>
  <c r="G22" i="8"/>
  <c r="H22" i="8" s="1"/>
  <c r="G8" i="8"/>
  <c r="G60" i="7"/>
  <c r="H60" i="7" s="1"/>
  <c r="I60" i="7" s="1"/>
  <c r="G61" i="7"/>
  <c r="H61" i="7" s="1"/>
  <c r="I61" i="7" s="1"/>
  <c r="G62" i="7"/>
  <c r="H62" i="7" s="1"/>
  <c r="I62" i="7" s="1"/>
  <c r="G63" i="7"/>
  <c r="H63" i="7" s="1"/>
  <c r="I63" i="7" s="1"/>
  <c r="G64" i="7"/>
  <c r="H64" i="7" s="1"/>
  <c r="I64" i="7" s="1"/>
  <c r="G65" i="7"/>
  <c r="H65" i="7" s="1"/>
  <c r="I65" i="7" s="1"/>
  <c r="G66" i="7"/>
  <c r="H66" i="7" s="1"/>
  <c r="I66" i="7" s="1"/>
  <c r="G67" i="7"/>
  <c r="H67" i="7" s="1"/>
  <c r="I67" i="7" s="1"/>
  <c r="G68" i="7"/>
  <c r="H68" i="7" s="1"/>
  <c r="I68" i="7" s="1"/>
  <c r="G69" i="7"/>
  <c r="H69" i="7" s="1"/>
  <c r="I69" i="7" s="1"/>
  <c r="G70" i="7"/>
  <c r="H70" i="7" s="1"/>
  <c r="I70" i="7" s="1"/>
  <c r="G59" i="7"/>
  <c r="J57" i="7"/>
  <c r="G10" i="7"/>
  <c r="H10" i="7"/>
  <c r="I10" i="7" s="1"/>
  <c r="G11" i="7"/>
  <c r="H11" i="7" s="1"/>
  <c r="G12" i="7"/>
  <c r="H12" i="7"/>
  <c r="I12" i="7" s="1"/>
  <c r="G13" i="7"/>
  <c r="H13" i="7" s="1"/>
  <c r="G14" i="7"/>
  <c r="H14" i="7" s="1"/>
  <c r="I14" i="7" s="1"/>
  <c r="G15" i="7"/>
  <c r="H15" i="7" s="1"/>
  <c r="G16" i="7"/>
  <c r="H16" i="7"/>
  <c r="I16" i="7" s="1"/>
  <c r="G17" i="7"/>
  <c r="H17" i="7" s="1"/>
  <c r="G18" i="7"/>
  <c r="H18" i="7"/>
  <c r="I18" i="7" s="1"/>
  <c r="G19" i="7"/>
  <c r="H19" i="7" s="1"/>
  <c r="G20" i="7"/>
  <c r="H20" i="7"/>
  <c r="I20" i="7" s="1"/>
  <c r="G21" i="7"/>
  <c r="H21" i="7" s="1"/>
  <c r="G22" i="7"/>
  <c r="H22" i="7"/>
  <c r="I22" i="7" s="1"/>
  <c r="G23" i="7"/>
  <c r="H23" i="7" s="1"/>
  <c r="G24" i="7"/>
  <c r="H24" i="7" s="1"/>
  <c r="I24" i="7" s="1"/>
  <c r="G25" i="7"/>
  <c r="H25" i="7" s="1"/>
  <c r="G26" i="7"/>
  <c r="H26" i="7" s="1"/>
  <c r="I26" i="7" s="1"/>
  <c r="G27" i="7"/>
  <c r="H27" i="7" s="1"/>
  <c r="G28" i="7"/>
  <c r="H28" i="7" s="1"/>
  <c r="I28" i="7" s="1"/>
  <c r="G29" i="7"/>
  <c r="H29" i="7" s="1"/>
  <c r="G30" i="7"/>
  <c r="H30" i="7" s="1"/>
  <c r="I30" i="7" s="1"/>
  <c r="G31" i="7"/>
  <c r="H31" i="7" s="1"/>
  <c r="G32" i="7"/>
  <c r="H32" i="7" s="1"/>
  <c r="I32" i="7" s="1"/>
  <c r="G33" i="7"/>
  <c r="H33" i="7" s="1"/>
  <c r="G34" i="7"/>
  <c r="H34" i="7" s="1"/>
  <c r="I34" i="7" s="1"/>
  <c r="G35" i="7"/>
  <c r="H35" i="7" s="1"/>
  <c r="G36" i="7"/>
  <c r="H36" i="7" s="1"/>
  <c r="I36" i="7" s="1"/>
  <c r="G37" i="7"/>
  <c r="H37" i="7" s="1"/>
  <c r="G38" i="7"/>
  <c r="H38" i="7" s="1"/>
  <c r="I38" i="7" s="1"/>
  <c r="G39" i="7"/>
  <c r="H39" i="7" s="1"/>
  <c r="G40" i="7"/>
  <c r="H40" i="7" s="1"/>
  <c r="I40" i="7" s="1"/>
  <c r="G41" i="7"/>
  <c r="H41" i="7" s="1"/>
  <c r="G42" i="7"/>
  <c r="H42" i="7" s="1"/>
  <c r="I42" i="7" s="1"/>
  <c r="G43" i="7"/>
  <c r="H43" i="7" s="1"/>
  <c r="G44" i="7"/>
  <c r="H44" i="7" s="1"/>
  <c r="I44" i="7" s="1"/>
  <c r="G45" i="7"/>
  <c r="H45" i="7" s="1"/>
  <c r="G46" i="7"/>
  <c r="H46" i="7" s="1"/>
  <c r="G47" i="7"/>
  <c r="H47" i="7" s="1"/>
  <c r="G48" i="7"/>
  <c r="H48" i="7" s="1"/>
  <c r="G49" i="7"/>
  <c r="H49" i="7" s="1"/>
  <c r="G50" i="7"/>
  <c r="G51" i="7"/>
  <c r="H51" i="7" s="1"/>
  <c r="G52" i="7"/>
  <c r="H52" i="7" s="1"/>
  <c r="G53" i="7"/>
  <c r="H53" i="7" s="1"/>
  <c r="G54" i="7"/>
  <c r="G55" i="7"/>
  <c r="H55" i="7" s="1"/>
  <c r="G56" i="7"/>
  <c r="H56" i="7" s="1"/>
  <c r="G9" i="7"/>
  <c r="J102" i="2"/>
  <c r="G90" i="2"/>
  <c r="H90" i="2" s="1"/>
  <c r="G91" i="2"/>
  <c r="H91" i="2" s="1"/>
  <c r="G92" i="2"/>
  <c r="H92" i="2" s="1"/>
  <c r="G93" i="2"/>
  <c r="H93" i="2" s="1"/>
  <c r="G94" i="2"/>
  <c r="H94" i="2"/>
  <c r="G95" i="2"/>
  <c r="H95" i="2" s="1"/>
  <c r="G96" i="2"/>
  <c r="H96" i="2" s="1"/>
  <c r="G97" i="2"/>
  <c r="H97" i="2" s="1"/>
  <c r="G98" i="2"/>
  <c r="H98" i="2" s="1"/>
  <c r="G99" i="2"/>
  <c r="H99" i="2" s="1"/>
  <c r="G100" i="2"/>
  <c r="H100" i="2" s="1"/>
  <c r="G101" i="2"/>
  <c r="H101" i="2" s="1"/>
  <c r="G89" i="2"/>
  <c r="G56" i="2"/>
  <c r="H56" i="2" s="1"/>
  <c r="G57" i="2"/>
  <c r="H57" i="2" s="1"/>
  <c r="G58" i="2"/>
  <c r="H58" i="2" s="1"/>
  <c r="G59" i="2"/>
  <c r="H59" i="2" s="1"/>
  <c r="G60" i="2"/>
  <c r="H60" i="2"/>
  <c r="I60" i="2" s="1"/>
  <c r="G61" i="2"/>
  <c r="H61" i="2" s="1"/>
  <c r="G62" i="2"/>
  <c r="H62" i="2" s="1"/>
  <c r="I62" i="2" s="1"/>
  <c r="G63" i="2"/>
  <c r="H63" i="2" s="1"/>
  <c r="G64" i="2"/>
  <c r="H64" i="2"/>
  <c r="G65" i="2"/>
  <c r="H65" i="2" s="1"/>
  <c r="G66" i="2"/>
  <c r="H66" i="2" s="1"/>
  <c r="I66" i="2" s="1"/>
  <c r="G67" i="2"/>
  <c r="H67" i="2" s="1"/>
  <c r="G68" i="2"/>
  <c r="H68" i="2" s="1"/>
  <c r="I68" i="2" s="1"/>
  <c r="G69" i="2"/>
  <c r="H69" i="2" s="1"/>
  <c r="G70" i="2"/>
  <c r="H70" i="2"/>
  <c r="G71" i="2"/>
  <c r="H71" i="2" s="1"/>
  <c r="G72" i="2"/>
  <c r="H72" i="2" s="1"/>
  <c r="I72" i="2" s="1"/>
  <c r="G73" i="2"/>
  <c r="H73" i="2" s="1"/>
  <c r="G74" i="2"/>
  <c r="H74" i="2" s="1"/>
  <c r="G75" i="2"/>
  <c r="H75" i="2" s="1"/>
  <c r="G76" i="2"/>
  <c r="H76" i="2"/>
  <c r="I76" i="2" s="1"/>
  <c r="G77" i="2"/>
  <c r="H77" i="2" s="1"/>
  <c r="G78" i="2"/>
  <c r="H78" i="2" s="1"/>
  <c r="G79" i="2"/>
  <c r="H79" i="2" s="1"/>
  <c r="G80" i="2"/>
  <c r="H80" i="2" s="1"/>
  <c r="G81" i="2"/>
  <c r="H81" i="2" s="1"/>
  <c r="G82" i="2"/>
  <c r="H82" i="2" s="1"/>
  <c r="I82" i="2" s="1"/>
  <c r="G83" i="2"/>
  <c r="H83" i="2" s="1"/>
  <c r="G84" i="2"/>
  <c r="H84" i="2" s="1"/>
  <c r="G85" i="2"/>
  <c r="H85" i="2" s="1"/>
  <c r="G86" i="2"/>
  <c r="H86" i="2"/>
  <c r="G55" i="2"/>
  <c r="J53" i="2"/>
  <c r="G10" i="2"/>
  <c r="I10" i="2" s="1"/>
  <c r="H10" i="2"/>
  <c r="G11" i="2"/>
  <c r="H11" i="2" s="1"/>
  <c r="G12" i="2"/>
  <c r="H12" i="2" s="1"/>
  <c r="G13" i="2"/>
  <c r="H13" i="2" s="1"/>
  <c r="G14" i="2"/>
  <c r="H14" i="2" s="1"/>
  <c r="I14" i="2" s="1"/>
  <c r="G15" i="2"/>
  <c r="H15" i="2" s="1"/>
  <c r="G16" i="2"/>
  <c r="H16" i="2" s="1"/>
  <c r="I16" i="2" s="1"/>
  <c r="G17" i="2"/>
  <c r="H17" i="2" s="1"/>
  <c r="G18" i="2"/>
  <c r="H18" i="2" s="1"/>
  <c r="G19" i="2"/>
  <c r="H19" i="2" s="1"/>
  <c r="G20" i="2"/>
  <c r="H20" i="2" s="1"/>
  <c r="I20" i="2" s="1"/>
  <c r="G21" i="2"/>
  <c r="H21" i="2" s="1"/>
  <c r="G22" i="2"/>
  <c r="H22" i="2" s="1"/>
  <c r="I22" i="2" s="1"/>
  <c r="G23" i="2"/>
  <c r="H23" i="2" s="1"/>
  <c r="G24" i="2"/>
  <c r="G25" i="2"/>
  <c r="H25" i="2" s="1"/>
  <c r="G26" i="2"/>
  <c r="H26" i="2" s="1"/>
  <c r="I26" i="2" s="1"/>
  <c r="G27" i="2"/>
  <c r="H27" i="2" s="1"/>
  <c r="G28" i="2"/>
  <c r="I28" i="2" s="1"/>
  <c r="H28" i="2"/>
  <c r="G29" i="2"/>
  <c r="H29" i="2" s="1"/>
  <c r="G30" i="2"/>
  <c r="H30" i="2"/>
  <c r="G31" i="2"/>
  <c r="H31" i="2" s="1"/>
  <c r="G32" i="2"/>
  <c r="H32" i="2" s="1"/>
  <c r="I32" i="2" s="1"/>
  <c r="G33" i="2"/>
  <c r="H33" i="2" s="1"/>
  <c r="G34" i="2"/>
  <c r="H34" i="2" s="1"/>
  <c r="I34" i="2" s="1"/>
  <c r="G35" i="2"/>
  <c r="H35" i="2" s="1"/>
  <c r="G37" i="2"/>
  <c r="H37" i="2"/>
  <c r="G38" i="2"/>
  <c r="H38" i="2" s="1"/>
  <c r="G39" i="2"/>
  <c r="H39" i="2" s="1"/>
  <c r="I39" i="2" s="1"/>
  <c r="G40" i="2"/>
  <c r="H40" i="2" s="1"/>
  <c r="G41" i="2"/>
  <c r="H41" i="2" s="1"/>
  <c r="I41" i="2" s="1"/>
  <c r="G42" i="2"/>
  <c r="H42" i="2" s="1"/>
  <c r="G43" i="2"/>
  <c r="H43" i="2"/>
  <c r="G44" i="2"/>
  <c r="H44" i="2" s="1"/>
  <c r="G45" i="2"/>
  <c r="H45" i="2"/>
  <c r="I45" i="2" s="1"/>
  <c r="G46" i="2"/>
  <c r="H46" i="2" s="1"/>
  <c r="G47" i="2"/>
  <c r="I47" i="2" s="1"/>
  <c r="H47" i="2"/>
  <c r="G48" i="2"/>
  <c r="H48" i="2" s="1"/>
  <c r="G49" i="2"/>
  <c r="H49" i="2"/>
  <c r="G50" i="2"/>
  <c r="H50" i="2" s="1"/>
  <c r="G51" i="2"/>
  <c r="H51" i="2"/>
  <c r="I51" i="2" s="1"/>
  <c r="G52" i="2"/>
  <c r="H52" i="2" s="1"/>
  <c r="G9" i="2"/>
  <c r="I145" i="19" l="1"/>
  <c r="I113" i="19"/>
  <c r="I81" i="19"/>
  <c r="I57" i="19"/>
  <c r="I173" i="19"/>
  <c r="I153" i="19"/>
  <c r="I177" i="19"/>
  <c r="I161" i="19"/>
  <c r="I133" i="19"/>
  <c r="I129" i="19"/>
  <c r="I101" i="19"/>
  <c r="I97" i="19"/>
  <c r="I69" i="19"/>
  <c r="I65" i="19"/>
  <c r="I39" i="19"/>
  <c r="I76" i="19"/>
  <c r="G170" i="29"/>
  <c r="I30" i="2"/>
  <c r="G52" i="12"/>
  <c r="I50" i="30"/>
  <c r="I24" i="2"/>
  <c r="I64" i="2"/>
  <c r="I122" i="29"/>
  <c r="I111" i="29"/>
  <c r="I100" i="29"/>
  <c r="I18" i="2"/>
  <c r="I86" i="2"/>
  <c r="I32" i="19"/>
  <c r="I74" i="2"/>
  <c r="I56" i="19"/>
  <c r="I48" i="30"/>
  <c r="I49" i="2"/>
  <c r="I119" i="29"/>
  <c r="I110" i="29"/>
  <c r="I99" i="29"/>
  <c r="I46" i="30"/>
  <c r="I98" i="29"/>
  <c r="I149" i="19"/>
  <c r="I117" i="19"/>
  <c r="I85" i="19"/>
  <c r="I27" i="19"/>
  <c r="I37" i="2"/>
  <c r="I70" i="2"/>
  <c r="G28" i="8"/>
  <c r="I56" i="30"/>
  <c r="H24" i="2"/>
  <c r="I80" i="2"/>
  <c r="I58" i="2"/>
  <c r="H116" i="29"/>
  <c r="I116" i="29" s="1"/>
  <c r="I79" i="29"/>
  <c r="I137" i="19"/>
  <c r="I105" i="19"/>
  <c r="I73" i="19"/>
  <c r="I51" i="19"/>
  <c r="I44" i="30"/>
  <c r="I12" i="2"/>
  <c r="I78" i="2"/>
  <c r="I56" i="2"/>
  <c r="I24" i="16"/>
  <c r="I169" i="19"/>
  <c r="I157" i="19"/>
  <c r="I125" i="19"/>
  <c r="I93" i="19"/>
  <c r="I61" i="19"/>
  <c r="I25" i="19"/>
  <c r="I54" i="30"/>
  <c r="H104" i="29"/>
  <c r="I104" i="29" s="1"/>
  <c r="I42" i="30"/>
  <c r="I79" i="30" s="1"/>
  <c r="G79" i="30"/>
  <c r="I43" i="2"/>
  <c r="G102" i="2"/>
  <c r="I123" i="29"/>
  <c r="I85" i="29"/>
  <c r="I10" i="19"/>
  <c r="I58" i="19"/>
  <c r="H9" i="19"/>
  <c r="I9" i="19" s="1"/>
  <c r="I235" i="19"/>
  <c r="I231" i="19"/>
  <c r="I227" i="19"/>
  <c r="I223" i="19"/>
  <c r="I219" i="19"/>
  <c r="I215" i="19"/>
  <c r="I211" i="19"/>
  <c r="I207" i="19"/>
  <c r="I203" i="19"/>
  <c r="I199" i="19"/>
  <c r="I195" i="19"/>
  <c r="I191" i="19"/>
  <c r="I187" i="19"/>
  <c r="I183" i="19"/>
  <c r="G239" i="19"/>
  <c r="I150" i="19"/>
  <c r="I138" i="19"/>
  <c r="I126" i="19"/>
  <c r="I114" i="19"/>
  <c r="I102" i="19"/>
  <c r="I90" i="19"/>
  <c r="I78" i="19"/>
  <c r="I66" i="19"/>
  <c r="I45" i="19"/>
  <c r="I41" i="19"/>
  <c r="I33" i="19"/>
  <c r="I29" i="19"/>
  <c r="I30" i="19"/>
  <c r="I237" i="19"/>
  <c r="I233" i="19"/>
  <c r="I229" i="19"/>
  <c r="I225" i="19"/>
  <c r="I221" i="19"/>
  <c r="I217" i="19"/>
  <c r="I213" i="19"/>
  <c r="I209" i="19"/>
  <c r="I205" i="19"/>
  <c r="I201" i="19"/>
  <c r="I197" i="19"/>
  <c r="I193" i="19"/>
  <c r="I189" i="19"/>
  <c r="I185" i="19"/>
  <c r="I181" i="19"/>
  <c r="I54" i="19"/>
  <c r="I46" i="19"/>
  <c r="I174" i="19"/>
  <c r="I53" i="19"/>
  <c r="I21" i="19"/>
  <c r="I17" i="19"/>
  <c r="G41" i="16"/>
  <c r="I54" i="16"/>
  <c r="I50" i="16"/>
  <c r="I46" i="16"/>
  <c r="I40" i="16"/>
  <c r="I34" i="16"/>
  <c r="I28" i="16"/>
  <c r="I22" i="16"/>
  <c r="I16" i="16"/>
  <c r="I10" i="16"/>
  <c r="I52" i="16"/>
  <c r="I48" i="16"/>
  <c r="I44" i="16"/>
  <c r="I64" i="17"/>
  <c r="I52" i="17"/>
  <c r="I80" i="17"/>
  <c r="I76" i="17"/>
  <c r="I56" i="17"/>
  <c r="H9" i="17"/>
  <c r="I9" i="17" s="1"/>
  <c r="I68" i="17"/>
  <c r="I66" i="17"/>
  <c r="I62" i="17"/>
  <c r="I58" i="17"/>
  <c r="I54" i="17"/>
  <c r="I50" i="17"/>
  <c r="I72" i="17"/>
  <c r="I60" i="17"/>
  <c r="I48" i="17"/>
  <c r="I78" i="17"/>
  <c r="G49" i="15"/>
  <c r="I64" i="15"/>
  <c r="I12" i="15"/>
  <c r="H49" i="15"/>
  <c r="I54" i="15"/>
  <c r="I56" i="15"/>
  <c r="I52" i="15"/>
  <c r="H9" i="23"/>
  <c r="H38" i="23" s="1"/>
  <c r="G23" i="8"/>
  <c r="I19" i="8"/>
  <c r="I13" i="8"/>
  <c r="G71" i="7"/>
  <c r="G57" i="7"/>
  <c r="I46" i="7"/>
  <c r="I56" i="7"/>
  <c r="I52" i="7"/>
  <c r="I48" i="7"/>
  <c r="H59" i="7"/>
  <c r="I59" i="7" s="1"/>
  <c r="I71" i="7" s="1"/>
  <c r="H54" i="7"/>
  <c r="I54" i="7" s="1"/>
  <c r="H50" i="7"/>
  <c r="I50" i="7" s="1"/>
  <c r="H79" i="30"/>
  <c r="H162" i="19"/>
  <c r="G83" i="17"/>
  <c r="I16" i="17"/>
  <c r="G57" i="15"/>
  <c r="G65" i="15"/>
  <c r="I62" i="15"/>
  <c r="I84" i="2"/>
  <c r="H108" i="14"/>
  <c r="J73" i="14"/>
  <c r="J63" i="14"/>
  <c r="J45" i="14"/>
  <c r="J27" i="14"/>
  <c r="H150" i="14"/>
  <c r="J57" i="14"/>
  <c r="J39" i="14"/>
  <c r="J21" i="14"/>
  <c r="J51" i="14"/>
  <c r="J33" i="14"/>
  <c r="J15" i="14"/>
  <c r="J147" i="14"/>
  <c r="J143" i="14"/>
  <c r="J139" i="14"/>
  <c r="J135" i="14"/>
  <c r="J131" i="14"/>
  <c r="J127" i="14"/>
  <c r="J123" i="14"/>
  <c r="J119" i="14"/>
  <c r="J115" i="14"/>
  <c r="J111" i="14"/>
  <c r="I149" i="14"/>
  <c r="J149" i="14" s="1"/>
  <c r="I145" i="14"/>
  <c r="J145" i="14" s="1"/>
  <c r="I141" i="14"/>
  <c r="J141" i="14" s="1"/>
  <c r="I137" i="14"/>
  <c r="J137" i="14" s="1"/>
  <c r="I133" i="14"/>
  <c r="J133" i="14" s="1"/>
  <c r="I129" i="14"/>
  <c r="J129" i="14" s="1"/>
  <c r="I125" i="14"/>
  <c r="J125" i="14" s="1"/>
  <c r="I121" i="14"/>
  <c r="J121" i="14" s="1"/>
  <c r="I117" i="14"/>
  <c r="J117" i="14" s="1"/>
  <c r="J113" i="14"/>
  <c r="I78" i="30"/>
  <c r="I76" i="30"/>
  <c r="I74" i="30"/>
  <c r="I72" i="30"/>
  <c r="I70" i="30"/>
  <c r="I68" i="30"/>
  <c r="I66" i="30"/>
  <c r="I64" i="30"/>
  <c r="I62" i="30"/>
  <c r="I60" i="30"/>
  <c r="I58" i="30"/>
  <c r="I52" i="30"/>
  <c r="H9" i="30"/>
  <c r="I9" i="30" s="1"/>
  <c r="I179" i="19"/>
  <c r="I167" i="19"/>
  <c r="I155" i="19"/>
  <c r="I143" i="19"/>
  <c r="I131" i="19"/>
  <c r="I119" i="19"/>
  <c r="I107" i="19"/>
  <c r="I95" i="19"/>
  <c r="I83" i="19"/>
  <c r="I71" i="19"/>
  <c r="I59" i="19"/>
  <c r="I47" i="19"/>
  <c r="I42" i="19"/>
  <c r="I35" i="19"/>
  <c r="I23" i="19"/>
  <c r="I18" i="19"/>
  <c r="I11" i="19"/>
  <c r="I128" i="19"/>
  <c r="I92" i="19"/>
  <c r="I80" i="19"/>
  <c r="I68" i="19"/>
  <c r="I37" i="19"/>
  <c r="I13" i="19"/>
  <c r="I171" i="19"/>
  <c r="I159" i="19"/>
  <c r="I147" i="19"/>
  <c r="I135" i="19"/>
  <c r="I123" i="19"/>
  <c r="I111" i="19"/>
  <c r="I99" i="19"/>
  <c r="I87" i="19"/>
  <c r="I75" i="19"/>
  <c r="I238" i="19"/>
  <c r="I236" i="19"/>
  <c r="I234" i="19"/>
  <c r="I232" i="19"/>
  <c r="I230" i="19"/>
  <c r="I228" i="19"/>
  <c r="I226" i="19"/>
  <c r="I224" i="19"/>
  <c r="I222" i="19"/>
  <c r="I220" i="19"/>
  <c r="I218" i="19"/>
  <c r="I216" i="19"/>
  <c r="I214" i="19"/>
  <c r="I212" i="19"/>
  <c r="I210" i="19"/>
  <c r="I208" i="19"/>
  <c r="I206" i="19"/>
  <c r="I204" i="19"/>
  <c r="I202" i="19"/>
  <c r="I200" i="19"/>
  <c r="I198" i="19"/>
  <c r="I196" i="19"/>
  <c r="I194" i="19"/>
  <c r="I192" i="19"/>
  <c r="I190" i="19"/>
  <c r="I188" i="19"/>
  <c r="I186" i="19"/>
  <c r="I184" i="19"/>
  <c r="I182" i="19"/>
  <c r="I180" i="19"/>
  <c r="I168" i="19"/>
  <c r="I156" i="19"/>
  <c r="I144" i="19"/>
  <c r="I132" i="19"/>
  <c r="I120" i="19"/>
  <c r="I108" i="19"/>
  <c r="I96" i="19"/>
  <c r="I84" i="19"/>
  <c r="I72" i="19"/>
  <c r="I60" i="19"/>
  <c r="I48" i="19"/>
  <c r="I36" i="19"/>
  <c r="I24" i="19"/>
  <c r="I12" i="19"/>
  <c r="I175" i="19"/>
  <c r="I163" i="19"/>
  <c r="I151" i="19"/>
  <c r="I139" i="19"/>
  <c r="I127" i="19"/>
  <c r="I115" i="19"/>
  <c r="I103" i="19"/>
  <c r="I91" i="19"/>
  <c r="I79" i="19"/>
  <c r="I67" i="19"/>
  <c r="I55" i="19"/>
  <c r="I43" i="19"/>
  <c r="I31" i="19"/>
  <c r="I19" i="19"/>
  <c r="J106" i="14"/>
  <c r="J104" i="14"/>
  <c r="J102" i="14"/>
  <c r="J100" i="14"/>
  <c r="J98" i="14"/>
  <c r="J96" i="14"/>
  <c r="J94" i="14"/>
  <c r="J92" i="14"/>
  <c r="J90" i="14"/>
  <c r="J88" i="14"/>
  <c r="J86" i="14"/>
  <c r="J84" i="14"/>
  <c r="J82" i="14"/>
  <c r="J80" i="14"/>
  <c r="J78" i="14"/>
  <c r="J76" i="14"/>
  <c r="J74" i="14"/>
  <c r="J72" i="14"/>
  <c r="J70" i="14"/>
  <c r="J68" i="14"/>
  <c r="J66" i="14"/>
  <c r="J64" i="14"/>
  <c r="J62" i="14"/>
  <c r="J60" i="14"/>
  <c r="J58" i="14"/>
  <c r="J56" i="14"/>
  <c r="J54" i="14"/>
  <c r="J52" i="14"/>
  <c r="J50" i="14"/>
  <c r="J48" i="14"/>
  <c r="J46" i="14"/>
  <c r="J44" i="14"/>
  <c r="J42" i="14"/>
  <c r="J40" i="14"/>
  <c r="J38" i="14"/>
  <c r="J36" i="14"/>
  <c r="J34" i="14"/>
  <c r="J32" i="14"/>
  <c r="J30" i="14"/>
  <c r="J28" i="14"/>
  <c r="J26" i="14"/>
  <c r="J24" i="14"/>
  <c r="J22" i="14"/>
  <c r="J20" i="14"/>
  <c r="J18" i="14"/>
  <c r="J16" i="14"/>
  <c r="J14" i="14"/>
  <c r="J12" i="14"/>
  <c r="J10" i="14"/>
  <c r="I9" i="14"/>
  <c r="H43" i="16"/>
  <c r="I39" i="16"/>
  <c r="I37" i="16"/>
  <c r="I35" i="16"/>
  <c r="I33" i="16"/>
  <c r="I31" i="16"/>
  <c r="I29" i="16"/>
  <c r="I27" i="16"/>
  <c r="I25" i="16"/>
  <c r="I23" i="16"/>
  <c r="I21" i="16"/>
  <c r="I19" i="16"/>
  <c r="I17" i="16"/>
  <c r="I15" i="16"/>
  <c r="I13" i="16"/>
  <c r="I11" i="16"/>
  <c r="H9" i="16"/>
  <c r="I82" i="17"/>
  <c r="I74" i="17"/>
  <c r="H59" i="15"/>
  <c r="I59" i="15" s="1"/>
  <c r="H51" i="15"/>
  <c r="I51" i="15" s="1"/>
  <c r="I47" i="15"/>
  <c r="I45" i="15"/>
  <c r="I43" i="15"/>
  <c r="I41" i="15"/>
  <c r="I39" i="15"/>
  <c r="I37" i="15"/>
  <c r="I35" i="15"/>
  <c r="I33" i="15"/>
  <c r="I31" i="15"/>
  <c r="I29" i="15"/>
  <c r="I27" i="15"/>
  <c r="I25" i="15"/>
  <c r="I23" i="15"/>
  <c r="I21" i="15"/>
  <c r="I19" i="15"/>
  <c r="I17" i="15"/>
  <c r="I15" i="15"/>
  <c r="I13" i="15"/>
  <c r="I11" i="15"/>
  <c r="I39" i="12"/>
  <c r="I50" i="12"/>
  <c r="I48" i="12"/>
  <c r="I46" i="12"/>
  <c r="I44" i="12"/>
  <c r="I42" i="12"/>
  <c r="I40" i="12"/>
  <c r="I38" i="12"/>
  <c r="I36" i="12"/>
  <c r="I34" i="12"/>
  <c r="I32" i="12"/>
  <c r="I30" i="12"/>
  <c r="I28" i="12"/>
  <c r="I26" i="12"/>
  <c r="I24" i="12"/>
  <c r="I22" i="12"/>
  <c r="I20" i="12"/>
  <c r="I18" i="12"/>
  <c r="I16" i="12"/>
  <c r="I14" i="12"/>
  <c r="I12" i="12"/>
  <c r="I10" i="12"/>
  <c r="H9" i="12"/>
  <c r="H52" i="12" s="1"/>
  <c r="I169" i="29"/>
  <c r="I167" i="29"/>
  <c r="I165" i="29"/>
  <c r="I163" i="29"/>
  <c r="I161" i="29"/>
  <c r="I159" i="29"/>
  <c r="I157" i="29"/>
  <c r="I155" i="29"/>
  <c r="I153" i="29"/>
  <c r="I151" i="29"/>
  <c r="I149" i="29"/>
  <c r="I147" i="29"/>
  <c r="I145" i="29"/>
  <c r="I143" i="29"/>
  <c r="I141" i="29"/>
  <c r="I139" i="29"/>
  <c r="I137" i="29"/>
  <c r="I135" i="29"/>
  <c r="I133" i="29"/>
  <c r="I131" i="29"/>
  <c r="H129" i="29"/>
  <c r="H126" i="29"/>
  <c r="H127" i="29" s="1"/>
  <c r="I114" i="29"/>
  <c r="I102" i="29"/>
  <c r="I120" i="29"/>
  <c r="I108" i="29"/>
  <c r="H9" i="29"/>
  <c r="H124" i="29" s="1"/>
  <c r="G124" i="29"/>
  <c r="G10" i="24"/>
  <c r="H9" i="24"/>
  <c r="H10" i="24" s="1"/>
  <c r="I52" i="23"/>
  <c r="I50" i="23"/>
  <c r="I48" i="23"/>
  <c r="I46" i="23"/>
  <c r="I44" i="23"/>
  <c r="I42" i="23"/>
  <c r="H40" i="23"/>
  <c r="H54" i="23" s="1"/>
  <c r="G54" i="23"/>
  <c r="G38" i="23"/>
  <c r="I37" i="23"/>
  <c r="I35" i="23"/>
  <c r="I33" i="23"/>
  <c r="I31" i="23"/>
  <c r="I29" i="23"/>
  <c r="I27" i="23"/>
  <c r="I25" i="23"/>
  <c r="I23" i="23"/>
  <c r="I21" i="23"/>
  <c r="I19" i="23"/>
  <c r="I17" i="23"/>
  <c r="I15" i="23"/>
  <c r="I13" i="23"/>
  <c r="I11" i="23"/>
  <c r="I36" i="23"/>
  <c r="I34" i="23"/>
  <c r="I32" i="23"/>
  <c r="I30" i="23"/>
  <c r="I28" i="23"/>
  <c r="I26" i="23"/>
  <c r="I24" i="23"/>
  <c r="I22" i="23"/>
  <c r="I20" i="23"/>
  <c r="I18" i="23"/>
  <c r="I16" i="23"/>
  <c r="I14" i="23"/>
  <c r="I12" i="23"/>
  <c r="I10" i="23"/>
  <c r="I27" i="8"/>
  <c r="I26" i="8"/>
  <c r="H25" i="8"/>
  <c r="I22" i="8"/>
  <c r="I20" i="8"/>
  <c r="I18" i="8"/>
  <c r="I16" i="8"/>
  <c r="I14" i="8"/>
  <c r="I12" i="8"/>
  <c r="I10" i="8"/>
  <c r="H8" i="8"/>
  <c r="I55" i="7"/>
  <c r="I53" i="7"/>
  <c r="I51" i="7"/>
  <c r="I49" i="7"/>
  <c r="I47" i="7"/>
  <c r="I45" i="7"/>
  <c r="I43" i="7"/>
  <c r="I41" i="7"/>
  <c r="I39" i="7"/>
  <c r="I37" i="7"/>
  <c r="I35" i="7"/>
  <c r="I33" i="7"/>
  <c r="I31" i="7"/>
  <c r="I29" i="7"/>
  <c r="I27" i="7"/>
  <c r="I25" i="7"/>
  <c r="I23" i="7"/>
  <c r="I21" i="7"/>
  <c r="I19" i="7"/>
  <c r="I17" i="7"/>
  <c r="I15" i="7"/>
  <c r="I13" i="7"/>
  <c r="I11" i="7"/>
  <c r="H9" i="7"/>
  <c r="I98" i="2"/>
  <c r="I94" i="2"/>
  <c r="I90" i="2"/>
  <c r="G53" i="2"/>
  <c r="H9" i="2"/>
  <c r="H53" i="2" s="1"/>
  <c r="G87" i="2"/>
  <c r="I100" i="2"/>
  <c r="I92" i="2"/>
  <c r="I96" i="2"/>
  <c r="I101" i="2"/>
  <c r="I99" i="2"/>
  <c r="I97" i="2"/>
  <c r="I95" i="2"/>
  <c r="I93" i="2"/>
  <c r="I91" i="2"/>
  <c r="H89" i="2"/>
  <c r="I85" i="2"/>
  <c r="I83" i="2"/>
  <c r="I81" i="2"/>
  <c r="I79" i="2"/>
  <c r="I77" i="2"/>
  <c r="I75" i="2"/>
  <c r="I73" i="2"/>
  <c r="I71" i="2"/>
  <c r="I69" i="2"/>
  <c r="I67" i="2"/>
  <c r="I65" i="2"/>
  <c r="I63" i="2"/>
  <c r="I61" i="2"/>
  <c r="I59" i="2"/>
  <c r="I57" i="2"/>
  <c r="H55" i="2"/>
  <c r="I52" i="2"/>
  <c r="I50" i="2"/>
  <c r="I48" i="2"/>
  <c r="I46" i="2"/>
  <c r="I44" i="2"/>
  <c r="I42" i="2"/>
  <c r="I40" i="2"/>
  <c r="I38" i="2"/>
  <c r="I35" i="2"/>
  <c r="I33" i="2"/>
  <c r="I31" i="2"/>
  <c r="I29" i="2"/>
  <c r="I27" i="2"/>
  <c r="I25" i="2"/>
  <c r="I23" i="2"/>
  <c r="I21" i="2"/>
  <c r="I19" i="2"/>
  <c r="I17" i="2"/>
  <c r="I15" i="2"/>
  <c r="I13" i="2"/>
  <c r="I11" i="2"/>
  <c r="I9" i="2" l="1"/>
  <c r="I53" i="2" s="1"/>
  <c r="I129" i="29"/>
  <c r="I170" i="29" s="1"/>
  <c r="H170" i="29"/>
  <c r="H83" i="17"/>
  <c r="H239" i="19"/>
  <c r="I9" i="12"/>
  <c r="I52" i="12" s="1"/>
  <c r="H71" i="7"/>
  <c r="I162" i="19"/>
  <c r="I239" i="19" s="1"/>
  <c r="I43" i="16"/>
  <c r="I55" i="16" s="1"/>
  <c r="H55" i="16"/>
  <c r="I9" i="16"/>
  <c r="I41" i="16" s="1"/>
  <c r="H41" i="16"/>
  <c r="I83" i="17"/>
  <c r="I49" i="15"/>
  <c r="I65" i="15"/>
  <c r="I57" i="15"/>
  <c r="H65" i="15"/>
  <c r="H57" i="15"/>
  <c r="I9" i="23"/>
  <c r="I25" i="8"/>
  <c r="I28" i="8" s="1"/>
  <c r="H28" i="8"/>
  <c r="I8" i="8"/>
  <c r="I23" i="8" s="1"/>
  <c r="H23" i="8"/>
  <c r="I9" i="24"/>
  <c r="I10" i="24" s="1"/>
  <c r="I9" i="7"/>
  <c r="I57" i="7" s="1"/>
  <c r="H57" i="7"/>
  <c r="J150" i="14"/>
  <c r="J9" i="14"/>
  <c r="J108" i="14" s="1"/>
  <c r="I108" i="14"/>
  <c r="I150" i="14"/>
  <c r="I126" i="29"/>
  <c r="I127" i="29" s="1"/>
  <c r="I9" i="29"/>
  <c r="I124" i="29" s="1"/>
  <c r="I40" i="23"/>
  <c r="I54" i="23" s="1"/>
  <c r="I38" i="23"/>
  <c r="I89" i="2"/>
  <c r="I102" i="2" s="1"/>
  <c r="H102" i="2"/>
  <c r="I55" i="2"/>
  <c r="I87" i="2" s="1"/>
  <c r="H87" i="2"/>
  <c r="J127" i="29" l="1"/>
  <c r="J124" i="29"/>
  <c r="J10" i="24" l="1"/>
  <c r="K150" i="14" l="1"/>
  <c r="J55" i="16"/>
  <c r="J83" i="17"/>
</calcChain>
</file>

<file path=xl/sharedStrings.xml><?xml version="1.0" encoding="utf-8"?>
<sst xmlns="http://schemas.openxmlformats.org/spreadsheetml/2006/main" count="3812" uniqueCount="1311">
  <si>
    <t xml:space="preserve">VRSTA BLAGA                                             </t>
  </si>
  <si>
    <t>OCENJENA KOLIČINA</t>
  </si>
  <si>
    <t xml:space="preserve">ZAP. ŠT. </t>
  </si>
  <si>
    <t>/</t>
  </si>
  <si>
    <t>BLAGOVNA ZNAMKA</t>
  </si>
  <si>
    <t>kg</t>
  </si>
  <si>
    <t>Naziv ponudnika: ________________________</t>
  </si>
  <si>
    <t>kom</t>
  </si>
  <si>
    <t>cmoki s slivovim nadevom</t>
  </si>
  <si>
    <t>cmoki z jagodnim nadevom</t>
  </si>
  <si>
    <t>cmoki z mareličnim nadevom</t>
  </si>
  <si>
    <t>ocvrtki krompirjevi</t>
  </si>
  <si>
    <t>ocvrtki krompirjevi s skuto</t>
  </si>
  <si>
    <t>koleraba nadzemna</t>
  </si>
  <si>
    <t>koleraba, rumena</t>
  </si>
  <si>
    <t>zelena gomolj</t>
  </si>
  <si>
    <t>maline</t>
  </si>
  <si>
    <t>ringlo</t>
  </si>
  <si>
    <t xml:space="preserve"> </t>
  </si>
  <si>
    <t>CENA ZA ENOTO MERE brez DDV (EUR)</t>
  </si>
  <si>
    <t>VREDNOST ZA OCENJENO KOLIČINO brez DDV (EUR)</t>
  </si>
  <si>
    <t>ZNESEK DDV (EUR)</t>
  </si>
  <si>
    <t>VREDNOST ZA OCENJENO KOLIČINO Z DDV (EUR)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</si>
  <si>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</si>
  <si>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</si>
  <si>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7 = 3*6</t>
  </si>
  <si>
    <t>8=7*stopnja DDV</t>
  </si>
  <si>
    <t>9=7+8</t>
  </si>
  <si>
    <t>1.</t>
  </si>
  <si>
    <t>2.</t>
  </si>
  <si>
    <t>3.</t>
  </si>
  <si>
    <t>4.</t>
  </si>
  <si>
    <t>5.</t>
  </si>
  <si>
    <t>7.</t>
  </si>
  <si>
    <t>8.</t>
  </si>
  <si>
    <t>koruzna moka, 1kg</t>
  </si>
  <si>
    <t>ajdova moka, 1 kg</t>
  </si>
  <si>
    <t>cmoki z borovničevim nadevom</t>
  </si>
  <si>
    <t>štruklji skutni, slani</t>
  </si>
  <si>
    <t>naši</t>
  </si>
  <si>
    <t xml:space="preserve">buhtelj z marmelado </t>
  </si>
  <si>
    <t>mesni sir</t>
  </si>
  <si>
    <t>avokado</t>
  </si>
  <si>
    <t>gibanica</t>
  </si>
  <si>
    <t>zdrobovi ocvrtki</t>
  </si>
  <si>
    <t>čaj jagoda-vanilija,filter, do 50 g</t>
  </si>
  <si>
    <t>čaj šipek-hibiskus, filter, do 50 g</t>
  </si>
  <si>
    <t>čaj lipa, filter, do 50 g</t>
  </si>
  <si>
    <t>čaj borovnica, filter, do 50 g</t>
  </si>
  <si>
    <t>čaj materina dušica, filter, do 50 g</t>
  </si>
  <si>
    <t>čaj, kamilični, filter, do 50 g</t>
  </si>
  <si>
    <t>instant vitaminsko mineralni napitek, Cedevita ali enakovredno, okus pomaranča, 1 kg</t>
  </si>
  <si>
    <t>instant vitaminsko mineralni napitek, Cedevita ali enakovredno, okus limona, 1 kg</t>
  </si>
  <si>
    <t>gobova kremna juha, koncentrat,1 kg</t>
  </si>
  <si>
    <t>špargljeva juha, koncentrat, 1 kg</t>
  </si>
  <si>
    <t>porova juha, koncentrat, 1 kg</t>
  </si>
  <si>
    <t>omaka za pečenko, temna, do 1 kg</t>
  </si>
  <si>
    <t>sladkor beli, kristalni, 1 kg</t>
  </si>
  <si>
    <t>kokosova moka, do 1 kg</t>
  </si>
  <si>
    <t>olive, zelene, brez koščic, do 1 kg</t>
  </si>
  <si>
    <t>olive zelene, cele, do 1 kg</t>
  </si>
  <si>
    <t>olive črne, cele, do 1 kg</t>
  </si>
  <si>
    <t>gorčica, 5 kg</t>
  </si>
  <si>
    <t>majoneza, 5 kg</t>
  </si>
  <si>
    <t>mlečna rezina, do 30 g</t>
  </si>
  <si>
    <t>bonboni mehka karamela, mešani sadni okusi, vsak bonbon posamično zavit, do 1 kg</t>
  </si>
  <si>
    <t>bonboni, sadni žele, vsak bonbon posamično zavit, do 1 kg</t>
  </si>
  <si>
    <t>oblati za napolitanke, 200 g</t>
  </si>
  <si>
    <t>mandlji, mleti, do 500 g</t>
  </si>
  <si>
    <t>ajvar, nepekoči, do 4,2 kg</t>
  </si>
  <si>
    <t>džuveč, do 4,2 kg</t>
  </si>
  <si>
    <t>šampinjoni narezani v slanici, do 800 g</t>
  </si>
  <si>
    <t>breskve</t>
  </si>
  <si>
    <t>blitva</t>
  </si>
  <si>
    <t>jajčevci</t>
  </si>
  <si>
    <t>fige, sveže</t>
  </si>
  <si>
    <t>granatno jabolko</t>
  </si>
  <si>
    <t>klementine</t>
  </si>
  <si>
    <t>klemenvile</t>
  </si>
  <si>
    <t>kumare</t>
  </si>
  <si>
    <t>limone</t>
  </si>
  <si>
    <t>pomelo</t>
  </si>
  <si>
    <t>lubenice</t>
  </si>
  <si>
    <t>mandarine</t>
  </si>
  <si>
    <t>mineole</t>
  </si>
  <si>
    <t>marelice</t>
  </si>
  <si>
    <t>mango</t>
  </si>
  <si>
    <t>nektarine</t>
  </si>
  <si>
    <t>motovilec</t>
  </si>
  <si>
    <t>rukola</t>
  </si>
  <si>
    <t>pomaranče</t>
  </si>
  <si>
    <t>šparglji zeleni</t>
  </si>
  <si>
    <t>zelena stebelna</t>
  </si>
  <si>
    <t>kitajsko zelje</t>
  </si>
  <si>
    <t>suho sadje, tropsko</t>
  </si>
  <si>
    <t>fižol stročji, svež</t>
  </si>
  <si>
    <t>čebula mlada z zelenjem</t>
  </si>
  <si>
    <t>korenje, rumeno</t>
  </si>
  <si>
    <t>bazilika, sveža</t>
  </si>
  <si>
    <t>drobnjak, sveži</t>
  </si>
  <si>
    <t>rožmarin, svež</t>
  </si>
  <si>
    <t>peteršilj, okrasni</t>
  </si>
  <si>
    <t>buča muškatna</t>
  </si>
  <si>
    <t>buča hokaido</t>
  </si>
  <si>
    <t>timijan, svež</t>
  </si>
  <si>
    <t>šalotka</t>
  </si>
  <si>
    <t>redkev črna</t>
  </si>
  <si>
    <t>rdeča pesa, sveža</t>
  </si>
  <si>
    <t>meta, sveža</t>
  </si>
  <si>
    <t>kalčki alfa</t>
  </si>
  <si>
    <t>kalčki soja</t>
  </si>
  <si>
    <t>buča maslenka</t>
  </si>
  <si>
    <t>hren</t>
  </si>
  <si>
    <t>ingver, korenina</t>
  </si>
  <si>
    <t>limete</t>
  </si>
  <si>
    <t>kutina</t>
  </si>
  <si>
    <t>papaja</t>
  </si>
  <si>
    <t>robida</t>
  </si>
  <si>
    <t>ribez</t>
  </si>
  <si>
    <t>gobe, šampinjoni, sveži</t>
  </si>
  <si>
    <t>paprika, babura</t>
  </si>
  <si>
    <t>zelje sveže, belo</t>
  </si>
  <si>
    <t>zelje sveže, rdeče</t>
  </si>
  <si>
    <t>peteršilj, korenina</t>
  </si>
  <si>
    <t>peteršilj, list</t>
  </si>
  <si>
    <t>česen, zimski</t>
  </si>
  <si>
    <t>špinača, mlada</t>
  </si>
  <si>
    <t>špinača</t>
  </si>
  <si>
    <t>radič, rdeči</t>
  </si>
  <si>
    <t>solata, zelena, mehka</t>
  </si>
  <si>
    <t>solata, zelena, iceberg</t>
  </si>
  <si>
    <t>ohrovt, brstični</t>
  </si>
  <si>
    <t>por, svež</t>
  </si>
  <si>
    <t>suhe marelice</t>
  </si>
  <si>
    <t>rozine rumene (zlate)</t>
  </si>
  <si>
    <t>mandeljni blanširani</t>
  </si>
  <si>
    <t>oreh indijski</t>
  </si>
  <si>
    <t>banana čips</t>
  </si>
  <si>
    <t>ananas suhi, kockice</t>
  </si>
  <si>
    <t>pirina moka, 1 kg</t>
  </si>
  <si>
    <t>krompirjevi svaljki, koruzni</t>
  </si>
  <si>
    <t>krompirjevi svaljki, rženi</t>
  </si>
  <si>
    <t>cmoki s čokoladnim nadevom</t>
  </si>
  <si>
    <t>cmoki kruhovi</t>
  </si>
  <si>
    <t>polpeti sirovi</t>
  </si>
  <si>
    <t>polpeti sojini</t>
  </si>
  <si>
    <t>polpeti brokoli cvetača</t>
  </si>
  <si>
    <t>zelenjavni zrezek</t>
  </si>
  <si>
    <t>žitni polpet</t>
  </si>
  <si>
    <t>štruklji z orehovim nadevom</t>
  </si>
  <si>
    <t>tortelini mesni</t>
  </si>
  <si>
    <t>tortelini sirovi</t>
  </si>
  <si>
    <t>vlečeno testo (sveže)</t>
  </si>
  <si>
    <t>listnato testo, rinfuza</t>
  </si>
  <si>
    <t>listnato testo, razvaljano</t>
  </si>
  <si>
    <t>palačinke zamrznjene, brez nadeva</t>
  </si>
  <si>
    <t>bombeta ovsena</t>
  </si>
  <si>
    <t>8 dag</t>
  </si>
  <si>
    <t>bombeta s semeni</t>
  </si>
  <si>
    <t>4 dag</t>
  </si>
  <si>
    <t>6 dag</t>
  </si>
  <si>
    <t>bombeta koruzna</t>
  </si>
  <si>
    <t>bombeta s sezamom</t>
  </si>
  <si>
    <t>lepinja</t>
  </si>
  <si>
    <t>10 dag</t>
  </si>
  <si>
    <t>štručka bela, hot dog</t>
  </si>
  <si>
    <t xml:space="preserve">6 dag </t>
  </si>
  <si>
    <t>štručka sirova</t>
  </si>
  <si>
    <t xml:space="preserve">8 dag </t>
  </si>
  <si>
    <t xml:space="preserve">slanik </t>
  </si>
  <si>
    <t>blazinica ali ciabatta bela</t>
  </si>
  <si>
    <t>blazinica ali ciabatta sirova</t>
  </si>
  <si>
    <t>žemlja bela</t>
  </si>
  <si>
    <t xml:space="preserve">žemlja ajdova </t>
  </si>
  <si>
    <t>6.</t>
  </si>
  <si>
    <t>žemlja črna</t>
  </si>
  <si>
    <t>9.</t>
  </si>
  <si>
    <t>10.</t>
  </si>
  <si>
    <t>11.</t>
  </si>
  <si>
    <t xml:space="preserve">žemlja ržena </t>
  </si>
  <si>
    <t>12.</t>
  </si>
  <si>
    <t>13.</t>
  </si>
  <si>
    <t>14.</t>
  </si>
  <si>
    <t>kajzerica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</si>
  <si>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</si>
  <si>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</si>
  <si>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</si>
  <si>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</si>
  <si>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</si>
  <si>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</si>
  <si>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</si>
  <si>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</si>
  <si>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</si>
  <si>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bombeta črna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</si>
  <si>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</si>
  <si>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</si>
  <si>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</si>
  <si>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</si>
  <si>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</si>
  <si>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</si>
  <si>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</si>
  <si>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</si>
  <si>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</si>
  <si>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</si>
  <si>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</si>
  <si>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</si>
  <si>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</si>
  <si>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</si>
  <si>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</si>
  <si>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</si>
  <si>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</si>
  <si>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</si>
  <si>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</si>
  <si>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</si>
  <si>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</si>
  <si>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</si>
  <si>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</si>
  <si>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</si>
  <si>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</si>
  <si>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</si>
  <si>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</si>
  <si>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</si>
  <si>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</si>
  <si>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</si>
  <si>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</si>
  <si>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</si>
  <si>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</si>
  <si>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</si>
  <si>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</si>
  <si>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</si>
  <si>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</si>
  <si>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</si>
  <si>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</si>
  <si>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</si>
  <si>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</si>
  <si>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</si>
  <si>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</si>
  <si>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</si>
  <si>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</si>
  <si>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</si>
  <si>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 xml:space="preserve">rezina kremna </t>
  </si>
  <si>
    <t>12 dag</t>
  </si>
  <si>
    <t xml:space="preserve">minjončki čokoladni </t>
  </si>
  <si>
    <t>minjončki sadni</t>
  </si>
  <si>
    <t xml:space="preserve">kuštravčki </t>
  </si>
  <si>
    <t>keksi linški</t>
  </si>
  <si>
    <t>1 kg</t>
  </si>
  <si>
    <t>keksi čajni</t>
  </si>
  <si>
    <t>keksi vanilijevi</t>
  </si>
  <si>
    <t>keksi čokoladni</t>
  </si>
  <si>
    <t>keksi orehovi</t>
  </si>
  <si>
    <t>kifeljček, mlečni rogljiček</t>
  </si>
  <si>
    <t>burek s skuto</t>
  </si>
  <si>
    <t>ocvrto pecivo raznih oblik, z različnimi nadevi</t>
  </si>
  <si>
    <t>ocvrto pecivo, listnato testo, raznih oblik, z različnimi nadevi</t>
  </si>
  <si>
    <t>zavitek jabolčni, vlečeno testo</t>
  </si>
  <si>
    <t>zavitek jabolčni, listnato testo</t>
  </si>
  <si>
    <t>burek, jabolčni</t>
  </si>
  <si>
    <t>štručka s sirom in salamo</t>
  </si>
  <si>
    <t>kokosova potica, porcija</t>
  </si>
  <si>
    <t>lešnikova potica, porcija</t>
  </si>
  <si>
    <t>orehova potica, porcija</t>
  </si>
  <si>
    <t>kosti, goveje za juho</t>
  </si>
  <si>
    <t>goveje srce</t>
  </si>
  <si>
    <t>salama, mortadela, v kosu</t>
  </si>
  <si>
    <t>pršut, kuhan brez kosti, v kosu</t>
  </si>
  <si>
    <t>pršut, pečen, v kosu</t>
  </si>
  <si>
    <t>prešana slanina, v kosu</t>
  </si>
  <si>
    <t>zelje belo, mlado</t>
  </si>
  <si>
    <t>sveže puranje prsi, file</t>
  </si>
  <si>
    <t>sveže puranje prsi, file, narezani zrezki 8 do 10 dag</t>
  </si>
  <si>
    <t>sveža puranja stegna brez kosti in kože</t>
  </si>
  <si>
    <t>sveži puranji čevapčiči</t>
  </si>
  <si>
    <t>sveže puranje kroglice iz mletega mesa</t>
  </si>
  <si>
    <t>mlada kokoš</t>
  </si>
  <si>
    <t>posebna piščančja salama, v kosu, dolga</t>
  </si>
  <si>
    <t>posebna piščančja salama, v kosu, debela</t>
  </si>
  <si>
    <t>piščančje hrenovke v naravnem ovoju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</si>
  <si>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</si>
  <si>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</si>
  <si>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</si>
  <si>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</si>
  <si>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</si>
  <si>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</si>
  <si>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</si>
  <si>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</si>
  <si>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</si>
  <si>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</si>
  <si>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</si>
  <si>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</si>
  <si>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</si>
  <si>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</si>
  <si>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</si>
  <si>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</si>
  <si>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</si>
  <si>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</si>
  <si>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</si>
  <si>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piščančje hrenovke z ovojem</t>
  </si>
  <si>
    <t>panirani piščančji medaljoni, zamrznjeni</t>
  </si>
  <si>
    <t>sveži piščančji čevapčiči</t>
  </si>
  <si>
    <t>sveža puranja pleskavica</t>
  </si>
  <si>
    <t>posebna piščančja salama, narezano, pakirano po 1 kg</t>
  </si>
  <si>
    <t>posebna piščančja salama z vrtninami, v kosu</t>
  </si>
  <si>
    <t>sadni napitek z jogurtom (smuthie), do 250 g, različni okusi</t>
  </si>
  <si>
    <t>sir poltrdi 45 % m.m., edamec, 1 do 3 kg</t>
  </si>
  <si>
    <t>sir trdi 45 % m.m., 1 do 3 kg</t>
  </si>
  <si>
    <t>sir poltrdi 45 % m.m., gauda, 1 do 3 kg</t>
  </si>
  <si>
    <t>sir lahki, 25 do 35 % m.m., 1 do 3 kg</t>
  </si>
  <si>
    <t>sir dimljeni 45 % m.m., 1 do 3 kg</t>
  </si>
  <si>
    <t>mozzarella 45 % m.m., ribana, 1 do 5 kg</t>
  </si>
  <si>
    <t xml:space="preserve">sir za žar, do 250 g </t>
  </si>
  <si>
    <t>sir s plemenito plesnijo, gorgonzola,150 do 200 g</t>
  </si>
  <si>
    <t>mlečna rezina, hlajena, do 30 g</t>
  </si>
  <si>
    <t>sadno-zelenjavna rezina, min 80 % sadja oz. zelenjave (korenje, jabolko, pomaranča), 30 do 40 g</t>
  </si>
  <si>
    <t>sadno-zelenjavna rezina, min 80 % sadja oz. zelenjave (malina, rdeča pesa, jabolko), 30 do 40 g</t>
  </si>
  <si>
    <t>sadna rezina, min 80 % sadja (sliva, jabolko), 30 do 40 g</t>
  </si>
  <si>
    <t>žitna rezina z lešniki, min 23 % lešnikov, 30 do 40 g</t>
  </si>
  <si>
    <t>sadno-žitna rezina, min 90 % sadja, oblito s temno čokolado, 30 do 40 g</t>
  </si>
  <si>
    <t>sadno-žitna rezina, min 30 % sadja, 30 do 40 g</t>
  </si>
  <si>
    <t>bučke kocke, 2,5 do 10 kg</t>
  </si>
  <si>
    <t>goba, šitaki</t>
  </si>
  <si>
    <t>mlečne praline, različna polnila, vsaka pralina posamično zavita, brez alkohola, do 1 kg</t>
  </si>
  <si>
    <t>paradižnikov ketchup, nepekoč, do 1 kg</t>
  </si>
  <si>
    <t>olive, črne, brez koščic, do 1 kg</t>
  </si>
  <si>
    <t>štruklji korenčkovi</t>
  </si>
  <si>
    <t>štruklji gluhi</t>
  </si>
  <si>
    <t>štruklji ajdovi z orehi</t>
  </si>
  <si>
    <t>krompirjevi svaljki, s skuto</t>
  </si>
  <si>
    <t>polžki mini, 500 g, enakovredno kot Barilla</t>
  </si>
  <si>
    <t>solata berivka</t>
  </si>
  <si>
    <t>radič, štrucar</t>
  </si>
  <si>
    <t>čebula rjava</t>
  </si>
  <si>
    <t>čebula rdeča</t>
  </si>
  <si>
    <t>čebula bela</t>
  </si>
  <si>
    <t>solata očiščena (vse sorte)</t>
  </si>
  <si>
    <t>pesina solata, rinfuza, brez konzervansov</t>
  </si>
  <si>
    <t>paprika, rdeča, vse sorte</t>
  </si>
  <si>
    <t>paprika, rumena, vse sorte</t>
  </si>
  <si>
    <t>paprika, zelena, vse sorte</t>
  </si>
  <si>
    <t>banana,  primerno zrele</t>
  </si>
  <si>
    <t>banana baby</t>
  </si>
  <si>
    <t>grenivka, bela in rdeča</t>
  </si>
  <si>
    <t>karambola</t>
  </si>
  <si>
    <t>mešano suho sadje, pakirano od 50 do 100 g</t>
  </si>
  <si>
    <t>mešano suho sadje z oreščki, pakirano od 50 do 100 g</t>
  </si>
  <si>
    <t>mandeljni, lističi</t>
  </si>
  <si>
    <t>pistacije, neoluščene</t>
  </si>
  <si>
    <t>sezamovo seme</t>
  </si>
  <si>
    <t>bučna semena, oluščena</t>
  </si>
  <si>
    <t>sončnična semena, oluščena</t>
  </si>
  <si>
    <t>pinjole, semena</t>
  </si>
  <si>
    <t>soja (vse sorte)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</si>
  <si>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</si>
  <si>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</si>
  <si>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</si>
  <si>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</si>
  <si>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</si>
  <si>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</si>
  <si>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</si>
  <si>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</si>
  <si>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</si>
  <si>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</si>
  <si>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</si>
  <si>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</si>
  <si>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</si>
  <si>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</si>
  <si>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</si>
  <si>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</si>
  <si>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</si>
  <si>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</si>
  <si>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</si>
  <si>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</si>
  <si>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</si>
  <si>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</si>
  <si>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</si>
  <si>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</si>
  <si>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</si>
  <si>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</si>
  <si>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</si>
  <si>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</si>
  <si>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</si>
  <si>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</si>
  <si>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</si>
  <si>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</si>
  <si>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</si>
  <si>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</si>
  <si>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</si>
  <si>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</si>
  <si>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</si>
  <si>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</si>
  <si>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</si>
  <si>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</si>
  <si>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</si>
  <si>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</si>
  <si>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</si>
  <si>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</si>
  <si>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</si>
  <si>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</si>
  <si>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</si>
  <si>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</si>
  <si>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</si>
  <si>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</si>
  <si>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</si>
  <si>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</si>
  <si>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</si>
  <si>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</si>
  <si>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</si>
  <si>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</si>
  <si>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</si>
  <si>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</si>
  <si>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</si>
  <si>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</si>
  <si>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</si>
  <si>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</si>
  <si>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</si>
  <si>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</si>
  <si>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</si>
  <si>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</si>
  <si>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</si>
  <si>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</si>
  <si>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</si>
  <si>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</si>
  <si>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</si>
  <si>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</si>
  <si>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</si>
  <si>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</si>
  <si>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melone (vse sorte)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</si>
  <si>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</si>
  <si>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</si>
  <si>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</si>
  <si>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</si>
  <si>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</si>
  <si>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</si>
  <si>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</si>
  <si>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</si>
  <si>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</si>
  <si>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</si>
  <si>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</si>
  <si>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</si>
  <si>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</si>
  <si>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</si>
  <si>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</si>
  <si>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</si>
  <si>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</si>
  <si>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</si>
  <si>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</si>
  <si>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</si>
  <si>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</si>
  <si>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</si>
  <si>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</si>
  <si>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</si>
  <si>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</si>
  <si>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</si>
  <si>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</si>
  <si>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</si>
  <si>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</si>
  <si>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</si>
  <si>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</si>
  <si>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</si>
  <si>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</si>
  <si>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</si>
  <si>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</si>
  <si>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</si>
  <si>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</si>
  <si>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</si>
  <si>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</si>
  <si>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</si>
  <si>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</si>
  <si>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</si>
  <si>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</si>
  <si>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</si>
  <si>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</si>
  <si>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</si>
  <si>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</si>
  <si>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</si>
  <si>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</si>
  <si>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</si>
  <si>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</si>
  <si>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</si>
  <si>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</si>
  <si>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</si>
  <si>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</si>
  <si>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</si>
  <si>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</si>
  <si>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Naročnik: OŠ SOSTRO</t>
  </si>
  <si>
    <t>ŠT. ŽIVIL PO MERILU "SHEMA KAKOVOSTI"</t>
  </si>
  <si>
    <t>testenine za lazanjo, predkuhane</t>
  </si>
  <si>
    <t>napolitanke, lešnikove ali čokoladne, do 1 kg</t>
  </si>
  <si>
    <t>čaj planinski, filter, do 50 g</t>
  </si>
  <si>
    <t>gobe, bukov ostrigar, sveži</t>
  </si>
  <si>
    <t>suhe slive, s koščico</t>
  </si>
  <si>
    <t>suhe slive, brez koščic</t>
  </si>
  <si>
    <t>mandeljni, jederca</t>
  </si>
  <si>
    <t>kakav grenki v prahu, 10 - 12% kakavovega masla, 1 kg</t>
  </si>
  <si>
    <t>čaj divja češnja, filter, do 60 g</t>
  </si>
  <si>
    <t>čaj malina, filter, do 60 g</t>
  </si>
  <si>
    <t>sladkor rjavi, kristalni, 0,5 - 1 kg</t>
  </si>
  <si>
    <t>polnozrnati peresniki, do 1 kg, brez jajc, enakovredno kot Barilla</t>
  </si>
  <si>
    <t>polnozrnati svedri, do 1 kg, brez jajc, enakovredno kot Barilla</t>
  </si>
  <si>
    <t>polnozrnati špageti, do 1kg, brez jajc, enakovredno kot Barilla</t>
  </si>
  <si>
    <t>grški tip jogurta, sadni, do 200 g</t>
  </si>
  <si>
    <t>L</t>
  </si>
  <si>
    <t>mleko sterilizirano (kratkotrajna sterilizacija) 3,2 do 3,5 % m.m., pakiranje 1 L</t>
  </si>
  <si>
    <t>mleko sterilizirano (kratkotrajna sterilizacija) 3,2 do 3,5 % m.m., pakiranje 0,2 L, dodana slamica</t>
  </si>
  <si>
    <t>smetana pasterizirana kisla, brez konzervansov in aditivov, do 25 % m.m., do 180 g</t>
  </si>
  <si>
    <t>smetana pasterizirana kisla, brez konzervansov in aditivov, do 25 % m.m., od 400 g do 900 g</t>
  </si>
  <si>
    <t>smetana pasterizirana kisla, brez konzervansov in aditivov, od 18 do 25 % m.m. čvrsta, od 5 do 10 kg</t>
  </si>
  <si>
    <t>sterilizirana sladka smetana iz kravjega mleka v spreju (doza s potisnim plinom), pakiranje do 250 g</t>
  </si>
  <si>
    <t>mleko trajno brez laktoze, od 1,5 do 3,5 % m.m., (kratkotrajna sterilizacija), 0,2 L</t>
  </si>
  <si>
    <t>mleko trajno brez laktoze, od 1,5 do 3,5 % m.m., (kratkotrajna sterilizacija), 1 L</t>
  </si>
  <si>
    <t>mleko pasterizirano, najmanj 3,2 % m.m., pakiranje 1 l</t>
  </si>
  <si>
    <t>mleko sterilizirano (kratkotrajna sterilizacija) z okusom čokolade, najmanj 3,2 % m.m., pakiranje 0,2 L, dodana slamica</t>
  </si>
  <si>
    <t>tekoči navadni jogurt, najmanj 3,2 % m.m., pakiranje 1 L</t>
  </si>
  <si>
    <t>sadni jogurt s celimi koščki sadja (najmanj 30 % sadnega pripravka), vsebnost sladkorja do 10 g / 100 g, od 1,0 do 3,0 % m.m., pakiranje do 150 g</t>
  </si>
  <si>
    <t>tekoči sadni jogurt, vsebnost sladkorja do 13 g / 100 g, od 1,0 do 3,0 % m.m., pakiranje 1 L</t>
  </si>
  <si>
    <t>navadni čvrsti jogurt, 2,5 do 3,5 % m.m., pakiranje v lonček 150 do 180 g</t>
  </si>
  <si>
    <t>kefir, od 2,5 do 3, 5 m.m., pakiranje od 200 do 250 g</t>
  </si>
  <si>
    <t>grški tip jogurta, navadni, do 200 g</t>
  </si>
  <si>
    <t>naravni jogurt brez laktoze (laktoze manj kot 0,1 g / 100 g), od 180 do 500 g</t>
  </si>
  <si>
    <t>sadni jogurt brez laktoze (laktoze manj kot 0,1 g / 100 g), od 180 do 500 g</t>
  </si>
  <si>
    <t>sadni jogurtni desert, do 200 g, različni okusi</t>
  </si>
  <si>
    <t>fermentirani sadni pinjenec, do 0, 5 % m.m., od 200 do 250 g, različni okusi</t>
  </si>
  <si>
    <t>fermentirani naravni pinjenec, do 0,5 % m.m., od 200 do 250 g</t>
  </si>
  <si>
    <t>skuta pasirana, manj mastna - do 10 % m.m., od 250 do 1 kg</t>
  </si>
  <si>
    <t>skuta nepasirana, od 0,5 do 1 kg</t>
  </si>
  <si>
    <t>skuta pasirana, od 0,25 do 1 kg</t>
  </si>
  <si>
    <t>skuta navadna, pasirana, do 100 g</t>
  </si>
  <si>
    <t>skuta sadna, brez umetnih barvil, naravna aroma, do 100 g</t>
  </si>
  <si>
    <t>surovo maslo 1. kvalitete, min. 82 % m.m., brez konzervansov in aditivov, 250 g</t>
  </si>
  <si>
    <t>poltrdi polnomastni sir brez jajčnega lizocima, primeren za alergike na jajca, 35 do 45 % m.m., pakiran v kontrolirani atmosferi, pakiranje od 300 do 600 g</t>
  </si>
  <si>
    <t>namaz sirni, 2 do 3 kg</t>
  </si>
  <si>
    <t>namaz sirni, navadni, 50  g</t>
  </si>
  <si>
    <t>namaz sirni, navadni, 140 g do 200 g</t>
  </si>
  <si>
    <t>ribani sir za pizzo, 3 do 5 kg</t>
  </si>
  <si>
    <t>sir parmezan v kosu (enakovredno kot Grana padano), do 250 g</t>
  </si>
  <si>
    <t>skuta s podloženim sadjem, min 10 % m.m. v suhi snovi, do 20 % sadnega pripravka, pakiranje od 100 do 150 g</t>
  </si>
  <si>
    <t>sir poltrdi polnomastni, brez laktoze, vakumsko pakiranje 300 do 600 g</t>
  </si>
  <si>
    <t xml:space="preserve">sir za žar, 1 do 2 kg 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</si>
  <si>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</si>
  <si>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</si>
  <si>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</si>
  <si>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</si>
  <si>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</si>
  <si>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predračun (priloga 2) pri ustreznem sklopu in merilu "Ponudbena vrednost".</t>
    </r>
  </si>
  <si>
    <t xml:space="preserve">Ponudba velja 4 mesece od datuma za prejem ponudb.  </t>
  </si>
  <si>
    <t>ribani trdi sir, dehidriran, min. 30 % m.m., 1 do 5 kg</t>
  </si>
  <si>
    <t>sladoled kremni/mlečni na palčki, brez umetnih sladil, z različnimi okusi, od 60 do 100 ml</t>
  </si>
  <si>
    <t>sladoled kremni/mlečni na palčki, brez umetnih sladil, različni okusi, oblit s kakavovim oblivom in dobljenimi lešniki, brez glutena, od 60 do 100 ml</t>
  </si>
  <si>
    <t>desertni sladoled z jogurtom in sadjem (min. 10 % sadja), v lončku, od 120 do 150 ml</t>
  </si>
  <si>
    <t>jogurtni napitek, fermentirani, sadni, brez dodanih barvil, 200 do 250 g</t>
  </si>
  <si>
    <t>jogurtni napitek, fermentirani, navadni,  200 do 250 g</t>
  </si>
  <si>
    <t>smetana za kuhanje, 20 do 25 % m.m., od 0,5 do 1 L</t>
  </si>
  <si>
    <t>smetana sladka, 35 % m.m., pasterizirana, nehomogenizirana, 1 L</t>
  </si>
  <si>
    <t>sir topljeni za mazanje 8 kom v škatlici, pakiranje od 140 do 200 g, do 15 g skupnih maščob</t>
  </si>
  <si>
    <t>sveži kremni sir iz smetane, minimalno 30 % m.m., kvalitete mascarpone, pakiranje 250 do 500 g</t>
  </si>
  <si>
    <t>toast sir v lističih, nad 20 g skupnih maščob, od 100 do 150 g</t>
  </si>
  <si>
    <t>sveži polmastni sir iz pasteriziranega mleka v slanici, min. 40 % m.m., mini kroglice, pakiranje do 250 g (kvaliteta mozzarella ali enakovredno)</t>
  </si>
  <si>
    <t xml:space="preserve">sveži polnomastni sir v slanici, v kosu, min 40 % m.m., (enakovredno kot feta sir), pakiranje 200 g do 1000 g </t>
  </si>
  <si>
    <t xml:space="preserve">mleko pasterizirano, najmanj 3,2 % m.m., pakiranje 5 do 10 L </t>
  </si>
  <si>
    <t>navadni jogurt, najmanj 4 % m.m., pakiranje 0,5 L do 1 kg</t>
  </si>
  <si>
    <t>salama, mortadela, narezana na rezine, pakirano v atmosfero, od 0,5 do 1 kg</t>
  </si>
  <si>
    <t>pršut, kuhan brez kosti, narezan na rezine, pakirano v atmosfero, od 0,5 do 1 kg</t>
  </si>
  <si>
    <t>pršut, pečen, narezan na rezine, pakirano v atmosfero, od 0,5 do 1 kg</t>
  </si>
  <si>
    <t>pršut, sušen, v kosu</t>
  </si>
  <si>
    <t>zašinek, sušen,  v kosu</t>
  </si>
  <si>
    <t>zašinek, sušen, narezan na rezine, pakirano v atmosfero, od 0,5 do 1 kg</t>
  </si>
  <si>
    <t>prešana slanina, narezana na rezine, pakirano v atmosfero, od 0,5 do 1 kg</t>
  </si>
  <si>
    <t>svinjska rebra, prekajena</t>
  </si>
  <si>
    <t>pečenica iz svinjskega mesa v naravnem ovoju, I. kvalitete (nižja vsebnost soli in začimb)</t>
  </si>
  <si>
    <t>svinjska krača - zadnja, prekajena</t>
  </si>
  <si>
    <t>kranjska klobasa za kuhanje (zaščitena geografska oznaka)</t>
  </si>
  <si>
    <t>sveže piščančje peruti, zgornji del</t>
  </si>
  <si>
    <t>piščančja krila, zgornji del, marinirano</t>
  </si>
  <si>
    <t>kokošja jajca, razred A, velikost L, lupina rjave barve, talna reja</t>
  </si>
  <si>
    <t>polenovka (trska), file centralnega dela, brez kosti</t>
  </si>
  <si>
    <t>kozice - gamberi, oluščeni, 30/50</t>
  </si>
  <si>
    <t>patagonski lignji celi, očiščeni</t>
  </si>
  <si>
    <t>sveža postrv (šarenka), file s kožo</t>
  </si>
  <si>
    <t>sveža postrv (šarenka), očiščena, cela</t>
  </si>
  <si>
    <t xml:space="preserve">skuša file, s kožo, porcijski 8 - 12 dag </t>
  </si>
  <si>
    <t>lignji, očiščeni, rezani na kolobarje</t>
  </si>
  <si>
    <t>redkev bela</t>
  </si>
  <si>
    <t>bučke zelene</t>
  </si>
  <si>
    <t>cvetača, cvet</t>
  </si>
  <si>
    <t>brokoli, cvet</t>
  </si>
  <si>
    <t>morska plošča (platesa), file brez kosti in kože, vsak kos posamično zamrznjen</t>
  </si>
  <si>
    <t>novozelanski repak (morska ščuka), file brez kosti in kože, vsak kos posamično zamrznjen, brez glazure</t>
  </si>
  <si>
    <t>krompir, srednje debel, bel rumen, rdeč</t>
  </si>
  <si>
    <t>jabolka, debela, različne sorte</t>
  </si>
  <si>
    <t>borovnice, ameriške</t>
  </si>
  <si>
    <t>grozdje namizno, belo, ekstra kvaliteta</t>
  </si>
  <si>
    <t>grozdje namizno, črno, ekstra kvaliteta</t>
  </si>
  <si>
    <t>grozdje namizno, rdeče, ekstra kvaliteta</t>
  </si>
  <si>
    <t>slive, ekstra kvaliteta</t>
  </si>
  <si>
    <t>arašidi celi, neolupljeni</t>
  </si>
  <si>
    <t>dateljni, brez koščic</t>
  </si>
  <si>
    <t>fige, suhe</t>
  </si>
  <si>
    <t>brusnice, suhe, brez konzervansov, brez dodanega sladkorja</t>
  </si>
  <si>
    <t>rozine, brez konzervansov, nežveplane</t>
  </si>
  <si>
    <t>mešana zelenjava (rumeno in oranžno korenje, stročji fižol, brokoli), 2,5 do 10 kg</t>
  </si>
  <si>
    <t>nektar sadni (breskev, jabolko), min 80 % sd, brez dodanega sladkorja, 0,2 L</t>
  </si>
  <si>
    <t>jabolčni sok, 100 % sd, 0,2 L</t>
  </si>
  <si>
    <t>nektar borovnica, min 35 % sd, 0,2 L</t>
  </si>
  <si>
    <t>nektar breskev, min 50 % sd, 0,2 L</t>
  </si>
  <si>
    <t>nektar hruška, min 50 % sd, 0,2 L</t>
  </si>
  <si>
    <t>nektar marelica, min 43 % sd, 0,2 L</t>
  </si>
  <si>
    <t>nektar jagoda, min. 45% sd, 0,2 L</t>
  </si>
  <si>
    <t>mešani sadni sok iz več vrst zgoščenih sadnih sokov (multivitaminski sok iz rdečega sadja), 100 % sd, 0,2 L</t>
  </si>
  <si>
    <t>ananasov sok, 100 % sd, 0,2 L</t>
  </si>
  <si>
    <t>mineralna voda z lastnim ogljikovim dioksidom, 1,5 L</t>
  </si>
  <si>
    <t>naravna mineralna voda, negazirana, 0,5 L</t>
  </si>
  <si>
    <t>sirup borovnica, 1 L</t>
  </si>
  <si>
    <t>sirup limona, 1 L</t>
  </si>
  <si>
    <t>sirup malina, 1 L</t>
  </si>
  <si>
    <t>sirup jabolko, 5 L</t>
  </si>
  <si>
    <t>sirup gozdni sadeži, 1 L</t>
  </si>
  <si>
    <t>sirup gozdni sadeži, 5 L</t>
  </si>
  <si>
    <t>sirup pomaranča, 1 L</t>
  </si>
  <si>
    <t>sirup banana-kivi, 1 L</t>
  </si>
  <si>
    <t>sirup banana-kivi, 5 L</t>
  </si>
  <si>
    <t>sirup tropski sadeži, 1 L</t>
  </si>
  <si>
    <t>sirup bezeg, 1 L</t>
  </si>
  <si>
    <t>sirup pomaranča, 5 L</t>
  </si>
  <si>
    <t>bio jabolčni sok, 100 % sd, 0,2 L</t>
  </si>
  <si>
    <t>bio sadno-zelenjavni sok (jabolko, breskev, korenje), 100 % sd, 0,2 L</t>
  </si>
  <si>
    <t>pomarančni sok, 100 % sd, 1 L, v embalaži, ki omogoča zapiranje po odprtju</t>
  </si>
  <si>
    <t>jabolčni sok, 100 % sd, 1 L, v embalaži, ki omogoča zapiranje po odprtju</t>
  </si>
  <si>
    <t>nektar borovnica, min 35 % sd, 1 L , v embalaži, ki omogoča zapiranje po odprtju</t>
  </si>
  <si>
    <t>nektar breskev, min 50 % sd, 1 L, v embalaži, ki omogoča zapiranje po odprtju</t>
  </si>
  <si>
    <t>nektar marelica, min 43 % sd, 1 L, v embalaži, ki omogoča zapiranje po odprtju</t>
  </si>
  <si>
    <t>nektar jagoda, min. 45% sd, 1 L, v embalaži, ki omogoča zapiranje po odprtju</t>
  </si>
  <si>
    <t>mešani sadni sok iz več vrst zgoščenih sadnih sokov (multivitaminski sok iz rdečega sadja), 100 % sd, 1 L, v embalaži, ki omogoča zapiranje po odprtju</t>
  </si>
  <si>
    <t>zgoščeni limonin sok, 100 % sd, Rauch ali enakovredno, 1 L, v embalaži, ki omogoča zapiranje po odprtju</t>
  </si>
  <si>
    <t>bio sadno-zelenjavni sok (jabolko, breskev, korenje), 100 % sd, 1 L, v embalaži, ki omogoča zapiranje po odprtju</t>
  </si>
  <si>
    <t>bio sveže stisnjen motni jabolčni sok, 100 % sd, 1 L, v embalaži, ki omogoča zapiranje po odprtju</t>
  </si>
  <si>
    <t>bio sok jabolko, robida, 100 % sd, 1 L, v embalaži, ki omogoča zapiranje po odprtju</t>
  </si>
  <si>
    <t>POSEBNE ZAHTEVE, KI JIH MORAJO IZPOLNJEVATI POSAMEZNA ŽIVILA</t>
  </si>
  <si>
    <t>pomarančni sok, 100 % sd, 0,2 L</t>
  </si>
  <si>
    <t>bio sadni sok, jabolko, grozdje, robida, 100 % sd, 0,2 L</t>
  </si>
  <si>
    <t>riž mešanica rjavega, rdečega in črnega riža, pakiranje do 1 kg</t>
  </si>
  <si>
    <t>riž mešanica s piro in ječmenom (enakovredno kot 3 ŽITA Zlato polje)</t>
  </si>
  <si>
    <t>musli - polnozrnati pšenični in rženi kosmiči s sončničnimi semeni in suhim sadjem, lešniki, pšeničnimi kalčki in medom (enakovredno kot Sport musli Zlato polje), pakiranje do 1 kg</t>
  </si>
  <si>
    <t>musli - polnozrnati žitni kosmiči s semeni in sadjem (min. 35 % suhega sadja), brez dodanega sladkorja, (enakovredno kot Sport musli Zlato polje), pakiranje do 1 kg</t>
  </si>
  <si>
    <t>kosmiči pirini, pakiranje do 1 kg</t>
  </si>
  <si>
    <t>kosmiči ovseni, pakiranje do 1 kg</t>
  </si>
  <si>
    <t>kosmiči rženi, pakiranje do 1 kg</t>
  </si>
  <si>
    <t>kaša bulgur, pakiranje do 1 kg</t>
  </si>
  <si>
    <t>kaša kvinoja, pakiranje do 1 kg</t>
  </si>
  <si>
    <t>kaša kamut, pakiranje do 1 kg</t>
  </si>
  <si>
    <t>kaša ajda, pakiranje do 1 kg</t>
  </si>
  <si>
    <t>pšenična moka, tip 400 - ostra, 1 kg</t>
  </si>
  <si>
    <t>pšenična moka, tip 500 - gladka, 1 kg</t>
  </si>
  <si>
    <t>pšenična moka, tip 850, 1 kg</t>
  </si>
  <si>
    <t>pšenična moka tip 1100, 1 kg</t>
  </si>
  <si>
    <t>pšenična moka polnozrnata, 1 kg</t>
  </si>
  <si>
    <t>ržena moka tip 1250, 1 kg</t>
  </si>
  <si>
    <t>jušne kroglice, do 1 kg</t>
  </si>
  <si>
    <t>drobne jušne zakuhe, pšenične z jajci (zvezdice, rinčice in podobno), pakiranje do 5 kg</t>
  </si>
  <si>
    <t>jušni rezanci, polnozrnati, pirini,  pakiranje do 5 kg</t>
  </si>
  <si>
    <t>koruzni kosmiči (corn flakes) brez dodanega sladkorja, pakiranje do 1 kg</t>
  </si>
  <si>
    <t>vodni vlivanci, za juho, do 2 kg</t>
  </si>
  <si>
    <t>vodni vlivanci, za prilogo, do 2 kg</t>
  </si>
  <si>
    <t>žitni kosmiči (kroglice), ekstrudirani, s čokolado, pakiranje do 1 kg</t>
  </si>
  <si>
    <t>sojini kosmiči (suhe sojine beljakovine), pakiranje do 1 kg</t>
  </si>
  <si>
    <t>sojini koščki (suhe sojine beljakovine), pakiranje do 1 kg</t>
  </si>
  <si>
    <t>pirina polnozrnata moka, 1 kg</t>
  </si>
  <si>
    <t>zamrznjeno sladko pecivo (žepki in podobno z različnimi polnili), porcija od 50 g do 120 g</t>
  </si>
  <si>
    <t>zamrznjeno sladko pecivo (francoski rogljički in podobno), porcija od 50 g do 120 g</t>
  </si>
  <si>
    <t>beli kruh</t>
  </si>
  <si>
    <t>polbeli kruh</t>
  </si>
  <si>
    <t>črni kruh, tip 1100</t>
  </si>
  <si>
    <t>pirin kruh</t>
  </si>
  <si>
    <t>ajdov mešani kruh z orehi (min. 20 % ajde, vsaj 8 % orehov)</t>
  </si>
  <si>
    <t>pisani mešani kruh iz treh vrst moke</t>
  </si>
  <si>
    <t>rženi mešani kruh</t>
  </si>
  <si>
    <t>polnozrnati kruh s semeni (min. 10 % semen) in posipom</t>
  </si>
  <si>
    <t>sveže kruhove za kruhove cmoke, rinfuza</t>
  </si>
  <si>
    <t>štručka makova ali sezamova</t>
  </si>
  <si>
    <t>žemlja pirina</t>
  </si>
  <si>
    <t>bombeta ajdova z orehi</t>
  </si>
  <si>
    <t>do 12 dag</t>
  </si>
  <si>
    <t>do 5 dag</t>
  </si>
  <si>
    <t>do 10 dag</t>
  </si>
  <si>
    <t>do 13 dag</t>
  </si>
  <si>
    <t>do 22 dag</t>
  </si>
  <si>
    <t>francoski rogljiček brez mleka, jajc</t>
  </si>
  <si>
    <t xml:space="preserve">francoski rogljiček, polnozrnat </t>
  </si>
  <si>
    <t>hrustljavi musli - ovseni kosmiči s čokolado in lešniki, porcijski, v lončku, ki omogoča dolitje mleka, do 50 g</t>
  </si>
  <si>
    <t xml:space="preserve">blazinica skutna </t>
  </si>
  <si>
    <t>kakav instant, zrnca, najmanj 25% kakavovih delcev, do 1 kg, embalaža, ki omogoča neprodušno zapiranje</t>
  </si>
  <si>
    <t>instant bela kava, zrnca, do 1 kg, embalaža, ki omogoča neprodušno zapiranje</t>
  </si>
  <si>
    <t>mešanica kavnih nadomestkov (pražen ječmen, korenina cikorije), do 1 kg</t>
  </si>
  <si>
    <t>prepečenec polnozrnati v rezinah, porcijski, monoporcija do 60 g</t>
  </si>
  <si>
    <t>grisini polnozrnate palčke z olivnim oljem, porcijske, monoporcija do 60 g</t>
  </si>
  <si>
    <t>keksi masleni (enakovredno kot Leibnitz masleni keksi), do 500 g</t>
  </si>
  <si>
    <t>napolitanke, nugat vafel, porcijske, do 50 g</t>
  </si>
  <si>
    <t>napolitanke, lešnikove ali čokoladne, oblite s čokolado, do 1 kg</t>
  </si>
  <si>
    <t>drobtine, krušne , bele, od 5 do 10 kg</t>
  </si>
  <si>
    <t>čaj zeleni z vanilijo, filter, do 50 g</t>
  </si>
  <si>
    <t>kavni ekstrat za instant kavo, 100 g</t>
  </si>
  <si>
    <t>kavni ekstrat za instant kavo, brez kofeina, 100 g</t>
  </si>
  <si>
    <t>mešanica pražene kave (min. 80 %) in kavnega ekstrakta (enakovredno kot Barcaffe Black and easy), porcijsko pakiranje, monoporcija do 10 g</t>
  </si>
  <si>
    <t>čaj babični (hibiskus, jabolko, robida, cimet, aroma slive, šipek in ostalo), filter, do 50 g</t>
  </si>
  <si>
    <t>pecilni prašek pakiran do 20 g</t>
  </si>
  <si>
    <t>vinski kamen, pakiranje do 300 g</t>
  </si>
  <si>
    <t>prašek za puding vanilija, 1kg</t>
  </si>
  <si>
    <t>prašek za puding jagoda, 1kg</t>
  </si>
  <si>
    <t>prašek za puding čokolada, 1kg</t>
  </si>
  <si>
    <t>jedilni koruzni škrob, brez glutena, do 200 g</t>
  </si>
  <si>
    <t>goveja juha, koncentrat, min. 2,5 % govejega ekstrakta, Knorr ali enakovredno, 1 kg</t>
  </si>
  <si>
    <t>zeliščni dodatek jedem brez glutaminata, do 500 g</t>
  </si>
  <si>
    <t>sojina omaka, do 0,5 L</t>
  </si>
  <si>
    <t>kumina mleta, Kotanyi ali enakovredno, doza 400 - 1200 ml, embalaža, ki omogoča neprodušno zapiranje</t>
  </si>
  <si>
    <t>bazilika, Kotanyi ali enakovredno, doza 400 - 1200 ml, embalaža, ki omogoča neprodušno zapiranje</t>
  </si>
  <si>
    <t>curry, Kotanyi ali enakovredno, doza 400 - 1200 ml, embalaža, ki omogoča neprodušno zapiranje</t>
  </si>
  <si>
    <t>koper, Kotanyi ali enakovredno, doza 400 - 1200 ml, embalaža, ki omogoča neprodušno zapiranje</t>
  </si>
  <si>
    <t>marajon, Kotanyi ali enakovredno, doza 400 - 1200 ml, embalaža, ki omogoča neprodušno zapiranje</t>
  </si>
  <si>
    <t>muškatni orešek, mleti, Kotanyi ali enakovredno, doza 400 - 1200 ml, embalaža, ki omogoča neprodušno zapiranje</t>
  </si>
  <si>
    <t>origano, Kotanyi ali enakovredno, doza 400 - 1200 ml, embalaža, ki omogoča neprodušno zapiranje</t>
  </si>
  <si>
    <t>česen, v prahu, Kotanyi ali enakovredno, doza 400 - 1200 ml, embalaža, ki omogoča neprodušno zapiranje</t>
  </si>
  <si>
    <t>česen, zrnat, Kotanyi ali enakovredno, doza 400 - 1200 ml, embalaža, ki omogoča neprodušno zapiranje</t>
  </si>
  <si>
    <t>začimbna mešanica za medenjake, doza 400 - 1200 ml, embalaža, ki omogoča neprodušno zapiranje</t>
  </si>
  <si>
    <t>mešanica začimb za pečenega piščanca, doza 400 - 1200 ml, embalaža, ki omogoča neprodušno zapiranje</t>
  </si>
  <si>
    <t>pecilni prašek, pakiranje 0,5 - 1kg</t>
  </si>
  <si>
    <t>brinove jagode, cele, embalaža do 100 ml, embalaža, ki omogoča neprodušno zapiranje</t>
  </si>
  <si>
    <t>kajenski poper, mleti, embalaža do 100 ml, embalaža, ki omogoča neprodušno zapiranje</t>
  </si>
  <si>
    <t>sol, morska, drobno mleta, brez dodanih sredstev za sprijemanje, jodirana, 1kg</t>
  </si>
  <si>
    <t>sladkor beli, mleti, 0,5 do 1kg</t>
  </si>
  <si>
    <t>rožičeva moka, pakiranje do 250 g</t>
  </si>
  <si>
    <t>kis balzamični, steklenica do 1 L</t>
  </si>
  <si>
    <t>med cvetlični, od 3 do 5 kg</t>
  </si>
  <si>
    <t>gobe jurčki, suhi, do 200 g</t>
  </si>
  <si>
    <t>rastlinsko sredstvo za želiranje, do 100 g</t>
  </si>
  <si>
    <t>želirni sladkor, do 1 kg</t>
  </si>
  <si>
    <t>lanena semena, do 200 g</t>
  </si>
  <si>
    <t>mak v celem zrnu (ne mleti!), do 500 g</t>
  </si>
  <si>
    <t>šampinjoni celi, brez konzervansov, vloženi v kis, pakiranje v kozarcu do 1 kg</t>
  </si>
  <si>
    <t>sterilizirane sardine v rastlinskem olju, pakirano do 200 g</t>
  </si>
  <si>
    <t>margarina tekoča (maščobna emulzija) za peko v konvektomatu (Combi profi ali enakovredno), do 4 L</t>
  </si>
  <si>
    <t>margarina za peko,vsebnost transmaščobnih kislin pod 2 %, pakiranje od 250 do 500 g</t>
  </si>
  <si>
    <t>sterilizirani koščki lososa v rastlinskem olju, pakirano do 200 g</t>
  </si>
  <si>
    <t>kapre v slanici, do 200 g</t>
  </si>
  <si>
    <t>delikatesne kumarice v kisu, pasterizirane, v kozarcu, Natureta ali enakovredno,  do 800 g</t>
  </si>
  <si>
    <t>paprika rumena, file, vložena v kisu, brez kemičnih konzervansov, do 1 kg</t>
  </si>
  <si>
    <t>rdeča pesa v solati, brez kemičnih konzervansov in sladil, pastelizirana, narezana na rezine od 1 do 3 mm, min. 60 % plodu, pakiranje od 3 do 4,5 kg</t>
  </si>
  <si>
    <t>slivov pekmez, brez kemičnih konzervansov, Podravka ali enakovredno, 680 g</t>
  </si>
  <si>
    <t>paradižnikovi pelati, celi, brez kemičnih konzervansov, do 800 g</t>
  </si>
  <si>
    <t>paradižnikovi pelati, pasirani, v gostem paradižnikovem soku, brez kemičnih konzervansov, do 1 kg</t>
  </si>
  <si>
    <t>paradižnikovi pelati, narezani na kocke, brez kemičnih konzervansov, do 2,5 kg</t>
  </si>
  <si>
    <t>paradižnikovi pelati, celi, brez kemičnih konzervansov, do 2,5 kg</t>
  </si>
  <si>
    <t xml:space="preserve">dvojni paradižnikov koncentrat, steriliziran, do 2,5 kg </t>
  </si>
  <si>
    <t>kumarice v kisu, pasterizirane, brez kemičnih konzervansov, pakiranje od 3 do 4 kg</t>
  </si>
  <si>
    <t>kompot breskve, do 4,5 kg</t>
  </si>
  <si>
    <t>kompot ananas, rezani na kolute, do 1 kg</t>
  </si>
  <si>
    <t>kompot sadna solata, do 1 kg</t>
  </si>
  <si>
    <t>kompot jagoda, manj sladek, min 35 % plodu, brez kemičnih konzervansov, do 1 kg</t>
  </si>
  <si>
    <t>kompot višnja, brez koščic,manj sladek, min 40 % plodu, brez kemičnih konzervansov, do 1 kg</t>
  </si>
  <si>
    <t>kompot hruška, manj sladek, min 50 % plodu, brez kemičnih konzervansov, do 1 kg</t>
  </si>
  <si>
    <t>145.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</si>
  <si>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</si>
  <si>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</si>
  <si>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</si>
  <si>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</si>
  <si>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</si>
  <si>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</si>
  <si>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</si>
  <si>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</si>
  <si>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</si>
  <si>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</si>
  <si>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kompot breskve, manj sladek, min 50 % plodu, brez kemičnih konzervansov, do 1 kg</t>
  </si>
  <si>
    <t>kompot marelice, manj sladek, min 50 % plodu, brez kemičnih konzervansov, do 1 kg</t>
  </si>
  <si>
    <t>kompot ananas koščki, manj sladek, min 50 % plodu, brez kemičnih konzervansov, do 1 kg</t>
  </si>
  <si>
    <t>ajdov mešani kruh (min. 20 % ajde)</t>
  </si>
  <si>
    <t>do 20 dag</t>
  </si>
  <si>
    <t>do 35 dag</t>
  </si>
  <si>
    <t>MLEKO IN MLEČNI IZDELKI</t>
  </si>
  <si>
    <t>1. SKLOP: MLEKO IN MLEČNI IZDELKI</t>
  </si>
  <si>
    <t>3. SKLOP: SLADOLED</t>
  </si>
  <si>
    <t>MESO IN MESNI IZDELKI</t>
  </si>
  <si>
    <t>6. SKLOP: ZAMRZNJENE RIBE IN MORSKI SADEŽI (I. kvaliteta)</t>
  </si>
  <si>
    <t>7. SKLOP: SVEŽE RIBE (I. kvaliteta)</t>
  </si>
  <si>
    <t>PERUTNINSKO MESO IN IZDELKI</t>
  </si>
  <si>
    <t>8. SKLOP: PERUTNINSKO MESO IN IZDELKI</t>
  </si>
  <si>
    <t>JAJCA</t>
  </si>
  <si>
    <t>10. SKLOP: JAJCA TALNE REJE</t>
  </si>
  <si>
    <t>SVEŽE IN SUHO SADJE TER ZELENJAVA</t>
  </si>
  <si>
    <t>12. SKLOP: PESINA SOLATA</t>
  </si>
  <si>
    <t>ZAMRZNJENA ZELENJAVA IN SADJE</t>
  </si>
  <si>
    <t>14. SKLOP: ZAMRZNJENA ZELENJAVA IN SADJE</t>
  </si>
  <si>
    <t>16. SKLOP: SADNE REZINE</t>
  </si>
  <si>
    <t>17. SKLOP: BIO SOK</t>
  </si>
  <si>
    <t>ŽITA IN MLEVSKI IZDELKI</t>
  </si>
  <si>
    <t>18. SKLOP: ŽITA IN MLEVSKI IZDELKI</t>
  </si>
  <si>
    <t>ZAMRZNJENI IZDELKI IZ TESTA</t>
  </si>
  <si>
    <t>KRUH; PEKOVSKI IZDELKI; PECIVO</t>
  </si>
  <si>
    <t>OSTALO PREHRAMBNO BLAGO</t>
  </si>
  <si>
    <t>23. SKLOP: OSTALO PREHRAMBNO BLAGO</t>
  </si>
  <si>
    <t>SKUPAJ 1. SKLOP:</t>
  </si>
  <si>
    <t>SKUPAJ 2. SKLOP:</t>
  </si>
  <si>
    <t>SKUPAJ 3. SKLOP:</t>
  </si>
  <si>
    <t>SKUPAJ 4. SKLOP:</t>
  </si>
  <si>
    <t>SKUPAJ 5. SKLOP:</t>
  </si>
  <si>
    <t>SKUPAJ 6. SKLOP:</t>
  </si>
  <si>
    <t>SKUPAJ 7. SKLOP:</t>
  </si>
  <si>
    <t>SKUPAJ 8. SKLOP:</t>
  </si>
  <si>
    <t>SKUPAJ 9. SKLOP:</t>
  </si>
  <si>
    <t xml:space="preserve">SKUPAJ 10. SKLOP: </t>
  </si>
  <si>
    <t>SKUPAJ 11. SKLOP:</t>
  </si>
  <si>
    <t>SKUPAJ 12. SKLOP:</t>
  </si>
  <si>
    <t>SKUPAJ 13. SKLOP:</t>
  </si>
  <si>
    <t>SKUPAJ 14. SKLOP:</t>
  </si>
  <si>
    <t>SKUPAJ 15. SKLOP:</t>
  </si>
  <si>
    <t>SKUPAJ 16. SKLOP:</t>
  </si>
  <si>
    <t>SKUPAJ 17. SKLOP:</t>
  </si>
  <si>
    <t>SKUPAJ 18. SKLOP:</t>
  </si>
  <si>
    <t>SKUPAJ 19. SKLOP:</t>
  </si>
  <si>
    <t>SKUPAJ 20. SKLOP:</t>
  </si>
  <si>
    <t>SKUPAJ 21. SKLOP:</t>
  </si>
  <si>
    <t>SKUPAJ 22. SKLOP:</t>
  </si>
  <si>
    <t xml:space="preserve">SKUPAJ 23. SKLOP: </t>
  </si>
  <si>
    <t xml:space="preserve">19. SKLOP: ZAMRZNJENI IZDELKI IZ TESTA </t>
  </si>
  <si>
    <r>
      <t xml:space="preserve">ENOTA </t>
    </r>
    <r>
      <rPr>
        <b/>
        <u/>
        <sz val="10"/>
        <rFont val="Arial Narrow"/>
        <family val="2"/>
        <charset val="238"/>
      </rPr>
      <t>MERE</t>
    </r>
  </si>
  <si>
    <t>čokolada v prahu, min. 36 % kakava (enakovredno kot Gorenjka ), 100 g</t>
  </si>
  <si>
    <t>mlečna čokolada z lešniki, 100 g (enakovredno kot Gorenjka )</t>
  </si>
  <si>
    <t>mlečna čokolada 100 g (enakovredno kot Gorenjka)</t>
  </si>
  <si>
    <t>bonboni trdi, polnjeni s prašnatim polnilom, okus jabolko, (enakovredno kot Šumi apple) , vsak bonbon posamično zavit, do 1 kg</t>
  </si>
  <si>
    <t>palačinke zamrznjene, z marmeladnim nadevom</t>
  </si>
  <si>
    <t>palačinke zamrznjene, s skutnim nadevom</t>
  </si>
  <si>
    <t>palačinke zamrznjene, s čokoladnim nadevom</t>
  </si>
  <si>
    <t>kaneloni zamrznjeni, mesni</t>
  </si>
  <si>
    <t>kaneloni zamrznjeni, piščančji</t>
  </si>
  <si>
    <t>kaneloni zamrznjeni, špinačni</t>
  </si>
  <si>
    <t>kaneloni zamrznjeni, sirovi</t>
  </si>
  <si>
    <t>kaneloni zamrznjeni, šunka in sir</t>
  </si>
  <si>
    <t>žitna kašica s čokolado in lešniki,  (enakovredno kot Čokolešnik ), do 1 kg</t>
  </si>
  <si>
    <t>lešnikov kakavov kremni namaz, min. 13% lešnikov, 0,5 do 1 kg</t>
  </si>
  <si>
    <t>lešnikov kakavov kremni namaz, 3 do 5 kg</t>
  </si>
  <si>
    <t>kakavov kremni namaz z lešniki, porcija od 40 do 50 g</t>
  </si>
  <si>
    <t>čokolada jedilna, min 40 % kakavov delež, do 500 g</t>
  </si>
  <si>
    <t>piškoti baby (Savoiardi ali enakovredno), do 500 g</t>
  </si>
  <si>
    <t>keksi masleni, porcijski, (Leibnitz ali enakovredno), porcija do 50 g</t>
  </si>
  <si>
    <t>korneti za sladoled, pakiranje od 100 do 300 g</t>
  </si>
  <si>
    <t>čaj gozdni sadeži, filter veriga vrečk ali posamezne vrečke, gastro pakiranje, 0,8 do 1,3 kg</t>
  </si>
  <si>
    <t>čaj, brusnica, filter veriga vrečk ali posamezne vrečke, gastro pakiranje, 0,8 do 1,3 kg</t>
  </si>
  <si>
    <t>čaj planinski,filter veriga vrečk ali posamezne vrečke, gastro pakiranje, 0,8 do 1,3 kg</t>
  </si>
  <si>
    <t>čaj jagoda,filter veriga vrečk ali posamezne vrečke, gastro pakiranje, 0,8 do 1,3 kg</t>
  </si>
  <si>
    <t>čaj šipek-hibiskus, filter veriga vrečk ali posamezne vrečke, gastro pakiranje, 0,8 do 1,3 kg</t>
  </si>
  <si>
    <t>čaj šipek, filter veriga vrečk ali posamezne vrečke, gastro pakiranje, 0,8 do 1,3 kg</t>
  </si>
  <si>
    <t>čaj lipa, filter veriga vrečk ali posamezne vrečke, gastro pakiranje, 0,8 do 1,3 kg</t>
  </si>
  <si>
    <t>čaj divja češnja, filter veriga vrečk ali posamezne vrečke, gastro pakiranje, 0,8 do 1,3 kg</t>
  </si>
  <si>
    <t>čaj borovnica, filter veriga vrečk ali posamezne vrečke, gastro pakiranje, 0,8 do 1,3 kg</t>
  </si>
  <si>
    <t>čaj malina,filter veriga vrečk ali posamezne vrečke, gastro pakiranje, 0,8 do 1,3 kg</t>
  </si>
  <si>
    <t>čaj bezeg,filter veriga vrečk ali posamezne vrečke, gastro pakiranje, 0,8 do 1,3 kg</t>
  </si>
  <si>
    <t>čaj božični,filter veriga vrečk ali posamezne vrečke, gastro pakiranje, 0,8 do 1,3 kg</t>
  </si>
  <si>
    <t>čaj gozdni sadeži, filter, do 50 g</t>
  </si>
  <si>
    <t>čaj brusnica, filter, do 50 g</t>
  </si>
  <si>
    <t>čaj meta, filter, do 50 g</t>
  </si>
  <si>
    <t>vanilijev sladkor, pakiran po 0,5 - 1kg</t>
  </si>
  <si>
    <t>vanilijev sladkor, pakiran do 20 g</t>
  </si>
  <si>
    <t>citronska kislina, 0,5 do 1 kg</t>
  </si>
  <si>
    <t>cimet, celi - skorja, Kotanyi ali enakovredno, doza 400 - 1200 ml, embalaža, ki omogoča neprodušno zapiranje</t>
  </si>
  <si>
    <t>cimet, mleti, Kotanyi ali enakovredno, doza 400 - 1200 ml, embalaža, ki omogoča neprodušno zapiranje</t>
  </si>
  <si>
    <t>drobnjak, Kotanyi ali enakovredno, doza 400 - 1200 ml, embalaža, ki omogoča neprodušno zapiranje</t>
  </si>
  <si>
    <t>ingver, mleti, Kotanyi ali enakovredno, embalaža do 400 ml, embalaža, ki omogoča neprodušno zapiranje</t>
  </si>
  <si>
    <t>klinčki, mleti, Kotanyi ali enakovredno, embalaža do 400 ml, embalaža, ki omogoča neprodušno zapiranje</t>
  </si>
  <si>
    <t>klinčki, celi, Kotanyi ali enakovredno, embalaža do 400 ml, embalaža, ki omogoča neprodušno zapiranje</t>
  </si>
  <si>
    <t>kurkuma, mleta, Kotanyi ali enakovredno, embalaža do 400 ml, embalaža, ki omogoča neprodušno zapiranje</t>
  </si>
  <si>
    <t>lovor list, Kotanyi ali enakovredno, doza 400 - 1200 ml, embalaža, ki omogoča neprodušno zapiranje</t>
  </si>
  <si>
    <t>luštrek, embalaža do 400 ml, embalaža, ki omogoča neprodušno zapiranje</t>
  </si>
  <si>
    <t>paprika dimljena sladka, mleta, (enakovredno kot Kotanyi),  do 100 g</t>
  </si>
  <si>
    <t>paprika mleta, sladka, Kotanyi ali enakovredno, doza 400 - 1200 ml, embalaža, ki omogoča neprodušno zapiranje</t>
  </si>
  <si>
    <t>pehtran, Kotanyi ali enakovredno, doza 400 - 1200 ml, embalaža, ki omogoča neprodušno zapiranje</t>
  </si>
  <si>
    <t>peteršilj, Kotanyi ali enakovredno, doza 400 - 1200 ml, embalaža, ki omogoča neprodušno zapiranje</t>
  </si>
  <si>
    <t>poper črni celi, Kotanyi ali enakovredno, doza 400 - 1200 ml, embalaža, ki omogoča neprodušno zapiranje</t>
  </si>
  <si>
    <t>poper črni mleti, Kotanyi ali enakovredno, doza 400 - 1200 ml, embalaža, ki omogoča neprodušno zapiranje</t>
  </si>
  <si>
    <t>rožmarin, narezan, Kotanyi ali enakovredno, doza 400 - 1200 ml, embalaža, ki omogoča neprodušno zapiranje</t>
  </si>
  <si>
    <t>šetraj, Kotanyi ali enakovredno, doza 400 - 1200 ml, embalaža, ki omogoča neprodušno zapiranje</t>
  </si>
  <si>
    <t>timijan, Kotanyi ali enakovredno, doza 400 - 1200 ml, embalaža, ki omogoča neprodušno zapiranje</t>
  </si>
  <si>
    <t>zelena list, drobljena, do 1 kg, embalaža, ki omogoča neprodušno zapiranje</t>
  </si>
  <si>
    <t>kumina v zrnu, Kotanyi ali enakovredno,  embalaža do 100 ml, embalaža, ki omogoča neprodušno zapiranje</t>
  </si>
  <si>
    <t>žafranika, cvet, Maestro ali enakovredno, embalaža do 100 ml, embalaža, ki omogoča neprodušno zapiranje</t>
  </si>
  <si>
    <t>žajbelj, rezani, Kotanyi ali enakovredno, embalaža do 400 ml, embalaža, ki omogoča neprodušno zapiranje</t>
  </si>
  <si>
    <t>pire krompir v kosmičih, brez mleka, brez ojačevalcev okusa, umetnih barvil in konzervansov, Pfanni ali enakovredno, 3 do 4 kg</t>
  </si>
  <si>
    <t>kis vinski, naravno kisan brez SO₂ (4%), brez dodanih arom, 5 L</t>
  </si>
  <si>
    <t>kis jabolčni, naravno kisan brez SO₂ (5 % kislost), 5 l</t>
  </si>
  <si>
    <t>kis jabolčni, naravno kisan brez SO₂ (5 % kislost), 1 l</t>
  </si>
  <si>
    <t>med, porcijski, 20 do 30 g</t>
  </si>
  <si>
    <t>med kremni, 0,5 do 1 kg</t>
  </si>
  <si>
    <t>lešniki mleti, do 500 g</t>
  </si>
  <si>
    <t>orehi mleti, do 500 g</t>
  </si>
  <si>
    <t>mandlji v lističih, do 500 g</t>
  </si>
  <si>
    <t>sezam, semena, svetla, do 200 g</t>
  </si>
  <si>
    <t>mak mleti, do 500 g</t>
  </si>
  <si>
    <t>kvas suhi, do 10 g</t>
  </si>
  <si>
    <t>gorčica, v kozarcu do 800 g</t>
  </si>
  <si>
    <t>sveži kvas, (Fala ali enakovredno), 20 do 42 g</t>
  </si>
  <si>
    <t>majoneza v tubi, do 200 g</t>
  </si>
  <si>
    <t>gorčica v tubi,(Natureta ali enakovredno), do 200 g</t>
  </si>
  <si>
    <t>majoneza-ketchup v tubi, (Thomy ali enakovredno), do 200 g</t>
  </si>
  <si>
    <t>majoneza brez mlečnih sestavin in konzervansov, pakiranje v kozarcu do 800 g</t>
  </si>
  <si>
    <t>tatarska omaka v tubi, Thomy ali enakovredno, do 200 g</t>
  </si>
  <si>
    <t>kokošja pašteta (min. 25 % kokošjega mesa), začinjeno z naravnimi začimbami, brez konzervansov, brez ojačevalcev arome, brez glutena, enakovredno kot Argeta Junior, 25 do 30 g</t>
  </si>
  <si>
    <t>kokošja pašteta (25 % kokošjega mesa), začinjeno z naravnimi začimbami, brez konzervansov, brez ojačevalcev arome, brez glutena, enakovredno kot Argeta Junior, 45 g</t>
  </si>
  <si>
    <t>kokošja pašteta (25 % kokošjega mesa), začinjeno z naravnimi začimbami, brez konzervansov, brez ojačevalcev arome, enakovredno kot Argeta, 95 g</t>
  </si>
  <si>
    <t>jetrna pašteta, minimalno 15 % svinjskih jeter, enakovredno kot Gavrilović, 0,8 do 1 kg</t>
  </si>
  <si>
    <t>ribja pašteta z zelenjavo, brez glutena, enakovredno kot Delamaris Turistična pašteta, do 50 g</t>
  </si>
  <si>
    <t>tunina pašteta, brez glutena, (tunino meso min. 30 %), enakovredno kot Argeta Tuna, 25 do 30 g</t>
  </si>
  <si>
    <t>skuša file z zelenjavo, do 150 g</t>
  </si>
  <si>
    <t>tunin namaz v tubi, minimalno 45 % tuninega mesa, brez dodanih konzervansov, Rio mare pate ali enakovredno, do 100 g</t>
  </si>
  <si>
    <t>polnozrnati metuljčki do 1 kg, brez jajc, enakovredno kot Barilla</t>
  </si>
  <si>
    <t>peresniki, do 1 kg, brez jajc, enakovredno kot Barilla</t>
  </si>
  <si>
    <t>svedri, do 1 kg, brez jajc, enakovredno kot Barilla</t>
  </si>
  <si>
    <t>sladkana krema za stepanje na osnovi rastlinskih maščob,  minimalno 25 % rastlinskih maščob, sladkor do 11 %, Hulala ali enakovredno, 1 L</t>
  </si>
  <si>
    <t>olje, 100 % sončnično, 1 L</t>
  </si>
  <si>
    <t>olje, 100 % sončnično, 2 L</t>
  </si>
  <si>
    <t>olje, 100 % sončnično,  5 L</t>
  </si>
  <si>
    <t>olje, 100 % sončnično, 10 L</t>
  </si>
  <si>
    <t>jedilno rafinirano 100 % arašidovo olje za cvrtje, Cekin ali enakovredno, 10 l</t>
  </si>
  <si>
    <t>olje, 100 % olivno extra deviško, hladno stiskano, v steklenici, 1 L</t>
  </si>
  <si>
    <t>nerafinirano 100 % bučno olje, v steklenici,1 L</t>
  </si>
  <si>
    <t>olje, 100 % repično, 1 L</t>
  </si>
  <si>
    <t>fritati za juho, do 1 kg</t>
  </si>
  <si>
    <t>rdeča pesa v solati, brez kemičnih konzervansov in sladil, pastelizirana, narezana na rezine od 1 do 3 mm, min. 60 % plodu, v steklenem kozarcu, do 1 kg</t>
  </si>
  <si>
    <t>pečena rdeča paprika, file, vložena v kisu, brez kemičnih konzervansov, do 1 kg</t>
  </si>
  <si>
    <t xml:space="preserve">kumarice v kisu, pasterizirane, v kozarcu, Natureta ali enakovredno, 1 kg </t>
  </si>
  <si>
    <t>ajvar, nepekoči, v kozarcu, do 800 g</t>
  </si>
  <si>
    <t>mlada koruza, v zrnu, sterilizirana, brez kemičnih konzervansov in dodanega sladkorja, v kozarcu, do 800 g</t>
  </si>
  <si>
    <t>koruza v slanici, v zrnu, do 4,2 kg</t>
  </si>
  <si>
    <t>Fižol konzerviran, rjav, do 800 g</t>
  </si>
  <si>
    <t>Fižol konzerviran, rdeč, do 800 g</t>
  </si>
  <si>
    <t>Fižol konzerviran, rjav, do 2,5 kg</t>
  </si>
  <si>
    <t>Fižol konzerviran, rdeč, do 2,5 kg</t>
  </si>
  <si>
    <t>Čičerika konzervirana, do 800 g</t>
  </si>
  <si>
    <t>čičerika konzervirana, do 2,5 kg</t>
  </si>
  <si>
    <t xml:space="preserve">dvojni paradižnikov koncentrat, steriliziran, min. 28 % suhe snovi, brez kemičnih konzervansov, do 1 kg </t>
  </si>
  <si>
    <t>kompot sadna solata, do 4,5 kg</t>
  </si>
  <si>
    <t>kompot marelice, do 4,5 kg</t>
  </si>
  <si>
    <t>kompot ananas koščki, do 4,5 kg</t>
  </si>
  <si>
    <t>sadni namaz marelica (lahko vsebuje konzervanse), min. 30 % sadnega deleža, do 3 kg</t>
  </si>
  <si>
    <t>marmelada porcijska (lahko vsebuje konzervanse), monoporcija do 25 g, različni okusi (jagoda, marelica, mešana)</t>
  </si>
  <si>
    <t xml:space="preserve">moka, brez glutena, b - mix, 500g do  1000 g </t>
  </si>
  <si>
    <t xml:space="preserve">moka, koruzna, brez glutena, 500 g </t>
  </si>
  <si>
    <t xml:space="preserve">pecilni prašek brez glutena </t>
  </si>
  <si>
    <t xml:space="preserve">mešanica za mafine, brez glutena, mleka in jajc, do 500 g </t>
  </si>
  <si>
    <t xml:space="preserve">testenine, špageti, brez glutena, mleka in jajc, do 500 g </t>
  </si>
  <si>
    <t xml:space="preserve">testenine, polžki, brez glutena, mleka in jajc do 500 g </t>
  </si>
  <si>
    <t xml:space="preserve">testenine, rezanci, brez glutena mleka in jajc do 500 g </t>
  </si>
  <si>
    <t xml:space="preserve">testenine, peresniki, brez glutena, jajc in mleka do 500 g </t>
  </si>
  <si>
    <t xml:space="preserve">testenine, špirale, brez glutena, mleka in jajc do 500 g </t>
  </si>
  <si>
    <t>testeine, školjke, brez glutena, mleka in  jajc, 500g</t>
  </si>
  <si>
    <t>testenine, riževi, svedri, brez glutena, jajc in mleka, do  500g</t>
  </si>
  <si>
    <t>jušna zakuha brez glutena, mleka in jajc (obročki) do  500g</t>
  </si>
  <si>
    <t xml:space="preserve">keksi, brez sladkorja do 1kg </t>
  </si>
  <si>
    <t>jogurt sojin, 120 - 250 g</t>
  </si>
  <si>
    <t>sojino mleko 1/1</t>
  </si>
  <si>
    <t>l</t>
  </si>
  <si>
    <t>sojin sirni namaz  od 120 do 150g</t>
  </si>
  <si>
    <t>marmelada diabetična, jagodna s sladili, do 500g</t>
  </si>
  <si>
    <t>ovseno mleko 1/1</t>
  </si>
  <si>
    <t>rižev zdrob, brez glutena, 250 do 500 g</t>
  </si>
  <si>
    <t>kus kus brez glutena, 250 - 500g</t>
  </si>
  <si>
    <t>grisini, brez glutena, 100g - 150 g</t>
  </si>
  <si>
    <t>prepečenec brez glutena do 300g</t>
  </si>
  <si>
    <t xml:space="preserve">drobtine, brez glutena, do 500g </t>
  </si>
  <si>
    <t>riževi vaflji s soljo, 100 do 200 g</t>
  </si>
  <si>
    <t>sojina krema za kuhanje do 500 ml</t>
  </si>
  <si>
    <t>riževa krema za kuhanje do 500ml</t>
  </si>
  <si>
    <t xml:space="preserve">ovsena krema za kuhanje do 500 ml </t>
  </si>
  <si>
    <t xml:space="preserve">DIABETIČNI IN DIETETIČNI IZDELKI </t>
  </si>
  <si>
    <t>mešanica za palačinke, brez glutena, mleka in jajc, do 500g</t>
  </si>
  <si>
    <t xml:space="preserve">kruh brez glutena, rezine, pakiranje do 500 g </t>
  </si>
  <si>
    <t xml:space="preserve">bombetke brez glutena, posamezna bombetka do 80 g, pakiranje do 500 g </t>
  </si>
  <si>
    <t xml:space="preserve">štručke, brez glutena, posamezna štručka do 80 g, pakiranje do 500g </t>
  </si>
  <si>
    <t xml:space="preserve">bombetke temne brez glutena, posamezna bombetka do 80 g, pakiranje do 500g </t>
  </si>
  <si>
    <t>testenine, rezanci za juho, brez glutena, mleka in jajca do 500 g</t>
  </si>
  <si>
    <t>napitek rižev, 1/1</t>
  </si>
  <si>
    <t>napitek rižev, 150 do 250 ml</t>
  </si>
  <si>
    <t>sojino mleko, 200 ml do 250 ml</t>
  </si>
  <si>
    <t>sojino mleko, z okusom, 200 do 250ml</t>
  </si>
  <si>
    <t>jogurt sojin, z okusom, 120 do 250 g</t>
  </si>
  <si>
    <t>napitek rižev s kakavom ali čokolado (brez mlečnih beljakovin), 150 do 250 ml</t>
  </si>
  <si>
    <t>zelenjavni namaz, brez glutena, brez kvasa, brez laktoze,  različni okusi,  150 do 200g</t>
  </si>
  <si>
    <t xml:space="preserve">kokosovo mleko (brez mlečnih beljakovin), 1l </t>
  </si>
  <si>
    <t>kokosovo mleko (brez mlečnih beljakovin), 150 do 250 ml</t>
  </si>
  <si>
    <t xml:space="preserve">kokosov desert, različni okusi, posamezno pakiranje od 100 do 200 g </t>
  </si>
  <si>
    <t xml:space="preserve">rižev desert, različni okusi, posamezno pakiranje od 100 do 200 g </t>
  </si>
  <si>
    <t>kosmiči, brez glutena, polnozrnati riževi in proseni, 250 g  do 400g</t>
  </si>
  <si>
    <t>kokosova krema za stepanje do 500 ml</t>
  </si>
  <si>
    <t>riževa krema za stepanje do 500 ml</t>
  </si>
  <si>
    <t xml:space="preserve">žitna rezina brez glutena, do 50 g </t>
  </si>
  <si>
    <t>kosmiči, brez glutena, večzrnati  s kvinojo, 250 g  do 400g</t>
  </si>
  <si>
    <t>kosmiči, brez glutena, polnozrnati ajdovi, 250 g  do 400g</t>
  </si>
  <si>
    <t>polenta brez glutena, 250 do 500 g</t>
  </si>
  <si>
    <t>müsli sadni, brez glutena, do 500g</t>
  </si>
  <si>
    <t>nadomestek jajc, hipoproteinski, 200 - 300 g, brez vseh alergenov</t>
  </si>
  <si>
    <t>testo za lazanjo, brez vseh alergenov, do 500g</t>
  </si>
  <si>
    <t xml:space="preserve">namaz, čokoladni, brez glutena in mleka, od 150 do 300g </t>
  </si>
  <si>
    <t>piškoti, vanilija, brez vseh alergenov, do 500 g</t>
  </si>
  <si>
    <t>piškoti, čokoladni, brez vseh alergenov, do 500 g</t>
  </si>
  <si>
    <t>piškoti, brez vseh alergenov, z vanilijo, monoporcija do 60 g</t>
  </si>
  <si>
    <t>biskvit s sadnim polnilom (magdalenice), brez glutena in laktoze, monoporcija do 60 g</t>
  </si>
  <si>
    <t>prašek za pripravo pudinga, brez glutena, z okusom vanilije, do 50 g</t>
  </si>
  <si>
    <t>prašek za pripravo pudinga, brez glutena, z okusom čokolade, do 50 g</t>
  </si>
  <si>
    <t>testenine špageti s kombinacijo koruze in riža, brez glutena, jajc in mleka, do 500g</t>
  </si>
  <si>
    <t>grisini brez glutena s kakavovo kremo v lončku, porcija do 60 g</t>
  </si>
  <si>
    <t xml:space="preserve">koruzni kosmiči, brez glutena, 250 g - 400g </t>
  </si>
  <si>
    <t>veganski namaz (pašteta), brez glutena, mleka in jajca z zelišči,  do 300g</t>
  </si>
  <si>
    <t>veganski namaz (pašteta), brez glutena, mleka in jajca, do 300g</t>
  </si>
  <si>
    <t xml:space="preserve">riž beli dolgozrnati, brušeni, parboiled, I. kakovost - tip "se ne razkuha", pakiranje od 1 do 5 kg </t>
  </si>
  <si>
    <t>kis alkoholni (9 %), 1 L</t>
  </si>
  <si>
    <t xml:space="preserve">riž beli brušeni srednjezrnati, tip "za domače jedi", I. kakovost, lomljena zrna do 7 %, pakiranje od 1 do 5 kg </t>
  </si>
  <si>
    <t>ješprenj oluščeni (ne kaša!), pakiranje do 1 kg</t>
  </si>
  <si>
    <t>žitni ekstrudirani kosmiči, porcijski, v lončku, ki omogoča dolitje mleka, do 50 g</t>
  </si>
  <si>
    <t>koruzni kosmiči (corn flakes), porcijski, v lončku, ki omogoča dolitje mleka, do 50 g</t>
  </si>
  <si>
    <t>kosmiči ovseni, polnozrnati, drobni, pakiranje do 1 kg</t>
  </si>
  <si>
    <t>mlinci z jajci, 1 do 6 kg</t>
  </si>
  <si>
    <t>mlinci brez jajc (jajca lahko prisotna v sledovih), 0,5 do 6 kg</t>
  </si>
  <si>
    <t>pšenična posebna bela moka, tip 400, pakiranje 1 - 5 kg</t>
  </si>
  <si>
    <t>zakuha za juho, kratke jajčne testenine, tip "fidelini", do 5 kg</t>
  </si>
  <si>
    <t>rižek - zakuha za juho, pšenični z jajci,  pakiranje do 5 kg</t>
  </si>
  <si>
    <t>testenine jajčne, enakovredno kot Šibioti- Tubetti Mlinotest, do 1 kg</t>
  </si>
  <si>
    <t>testenine polži, drobni, iz durum zdroba brez jajc, 3 do 5 kg</t>
  </si>
  <si>
    <t>rezanci jušni valjani z jajci, pakiranje do 5 kg</t>
  </si>
  <si>
    <t>testenine polži, drobni, z jajci, 3 do 5 kg</t>
  </si>
  <si>
    <t>hrustljavi musli - ovseni kosmiči z belo čokolada in sadje, porcijski, v lončku, ki omogoča dolitje mleka, do 50 g</t>
  </si>
  <si>
    <t>polnozrnati žitni (ovseni in ječmenovi) kosmiči s koščki čokolade in rozinami (enakovredno kot Sport musli Zlato polje), pakiranje do 1 kg</t>
  </si>
  <si>
    <t>kaša proso, pakiranje do 1 kg</t>
  </si>
  <si>
    <t xml:space="preserve">ribana kaša, jušna zakuha, pšenična z jajci, pakiranje do 5 kg </t>
  </si>
  <si>
    <t>testenine krpice ali bleki, jajčne, pakiranje do 5 kg</t>
  </si>
  <si>
    <t>polnozrnati špageti, tanki, 1 do 8 kg</t>
  </si>
  <si>
    <t>polnozrnati široki rezanci, 1 do 8 kg</t>
  </si>
  <si>
    <t>polnozrnati peresniki, 1 do 8 kg</t>
  </si>
  <si>
    <t>polnozrnati polži, 1 do 8 kg</t>
  </si>
  <si>
    <t xml:space="preserve">polnozrnati svedri, 1 do 8 kg </t>
  </si>
  <si>
    <t>mlada goveja rebra (prsni del s kostjo), sveža, manj mastna, 1. kategorija</t>
  </si>
  <si>
    <t>zaseka, pakiranje do 0,5 kg</t>
  </si>
  <si>
    <t>ocvirki, suhi, pakiranje do 0,5 kg</t>
  </si>
  <si>
    <t>ocvirki v masti, pakiranje do 0,5 kg</t>
  </si>
  <si>
    <t>salama, prešana šunka, pusta, min. 70 % delež mesa, do 1,3 % soli, narezana na rezine, pakirano v atmosfero, od 0,5 do 1 kg</t>
  </si>
  <si>
    <t>salama, suha, podobno kot tip "domača", drobno mleta, v kosu</t>
  </si>
  <si>
    <t>salama, suha, podobno kot tip "domača", drobno mleta, narezana na rezine, pakirano v atmosfero, od 0,5 do 1 kg</t>
  </si>
  <si>
    <t>salama, suha, podobno kot tip "ogrska", v kosu</t>
  </si>
  <si>
    <t>salama, suha, podobno kot tip "ogrska", narezana na rezine, pakirano v atmosfero, od 0,5 do 1 kg</t>
  </si>
  <si>
    <t>salama suha, podobno kot tip "kraška domača", grobo mleta, v kosu</t>
  </si>
  <si>
    <t>salama suha, podobno kot tip "kraška domača", grobo mleta, narezana na rezine, pakirano v atmosfero, od 0,5 do 1 kg</t>
  </si>
  <si>
    <t>pršut, sušen, narezan na rezine, pakirano v atmosfero, od 0,5 do 1 kg</t>
  </si>
  <si>
    <t>žrebičje stegno, brez kosti, 1. kategorija</t>
  </si>
  <si>
    <t>čevapčiči, mešano mleto meso (50 % stegna mlade govedine 1. kategorije in 50 % svinjskega stegna 1. kategorije), nižja vsebnost soli in začimb (do 1,3 % soli), od 30 do 50 g/kos, 1. kategorija</t>
  </si>
  <si>
    <t>čevapčiči, goveje mleto meso (100 % stegna mlade govedine 1. kategorije ), nižja vsebnost soli in začimb (do 1,3 % soli), od 30 do 50 g/kos, 1. kategorija</t>
  </si>
  <si>
    <t>pleskavice, mešano mleto meso ( 50 % stegna mlade govedine 1. kategorije in 50 % svinjskega stegna 1. kategorije), nižja vsebnost soli in začimb (do 1,3 % soli), od 80 do 100 g/kos, 1. kategorija</t>
  </si>
  <si>
    <t>pleskavice, goveje mleto meso (100 % stegna mlade govedine 1. kategorije ), nižja vsebnost soli in začimb (do 1,3 % soli), od 80 do 100 g/kos, 1. kategorija</t>
  </si>
  <si>
    <t>suha svinjska vratina (šink), prekajena, brez kosti, max. 2,5 % NaCl, 1. kategorija</t>
  </si>
  <si>
    <t>panceta pečena, brez kože in hrustanca</t>
  </si>
  <si>
    <t>panirani piščančji file, zamrznjen</t>
  </si>
  <si>
    <t>panirani piščančji zrezek (mleto meso), 10 dag do 16 dag, zamrznjen</t>
  </si>
  <si>
    <t>piščančji burger 115 g, zamrznjen</t>
  </si>
  <si>
    <t>piščančji burger 59 g, zamrznjen</t>
  </si>
  <si>
    <t>panirani piščaničji zrezek (mleto meso), z nadevom (šunka, sir), od 12 do 16 dag, zamrznjen, enakovredno kot Cordon blue</t>
  </si>
  <si>
    <t>panirani piščaničji file (mleto meso), z nadevom (sir), od 12 do 16 dag, zamrznjen</t>
  </si>
  <si>
    <t>salama puranja šunka v ovitku,  (sestava: puranja bedra min. 40 % in puranji file min 30 %), narezano, pakirano po 1 kg</t>
  </si>
  <si>
    <t>salama piščančje prsi v ovitku  (min. 75 % mesa), v kosu, 1. kvalitete</t>
  </si>
  <si>
    <t>salama piščančje prsi v ovitku  (min. 75 % mesa), narezano, pakirano po 1 kg, 1. kvalitete</t>
  </si>
  <si>
    <t>salama puranja šunka v ovitku, (sestava: puranja bedra min. 40 % in puranji file min 30 %), v kosu</t>
  </si>
  <si>
    <t>perutninske pečenice za pečenje (iz piščančjega in/ali puranjega mesa), 60 do 100 g/kom</t>
  </si>
  <si>
    <t>piščančja mini hrenovka brez ovoja, min. 90 % mesa</t>
  </si>
  <si>
    <t>piščančja hrenovka brez ovoja, min. 90 % mesa</t>
  </si>
  <si>
    <t>piščančje prsi, file, narezano na zrezke 8 do 10 dag</t>
  </si>
  <si>
    <t>piščančje prsi brez kože, file, polovice</t>
  </si>
  <si>
    <t>piščančje prsi, brez kože, file, celi kosi</t>
  </si>
  <si>
    <t>piščančje prsi brez kože, file, narezano na kocke</t>
  </si>
  <si>
    <t>piščančje prsi s kožo in kostjo</t>
  </si>
  <si>
    <t xml:space="preserve"> piščančja bedra s kostjo in kožo</t>
  </si>
  <si>
    <t>piščančja stegna s kostjo in kožo</t>
  </si>
  <si>
    <t>sveže piščančje peruti, zgornji in srednji del, brez špic</t>
  </si>
  <si>
    <t>sveže piščančje nabodalo z zelenjavo, brez slanine, min. 75% mesa  - piščančje stegno ali prsa, do 15% zelenjave)</t>
  </si>
  <si>
    <t>hrenovke v naravnem ovoju, (nižja vsebnost soli in začimb)</t>
  </si>
  <si>
    <t>telečje hrenovke v naravnem ovoju, (nižja vsebnost soli in začimb)</t>
  </si>
  <si>
    <t>piščančje krače s kožo in kostjo</t>
  </si>
  <si>
    <t>piščančja stegna, brez kosti in kože (BKK)</t>
  </si>
  <si>
    <t>sveže puranje nabodalo, do 12 dag</t>
  </si>
  <si>
    <t>jogurt sadni spenjeni (mousse), do 250 g, različni okusi</t>
  </si>
  <si>
    <t>surovo maslo 1. kvalitete, min. 82 % m.m., brez konzervansov in aditivov, porcija 20 g</t>
  </si>
  <si>
    <t>sladoled, mlečni, banjica, vanilija, do 2 L</t>
  </si>
  <si>
    <t>sladoled, mlečni, banjica, čokolada, do 2 L</t>
  </si>
  <si>
    <t>sladoled, mlečni, banjica, sadni okus, do 2 L</t>
  </si>
  <si>
    <t>vodni sladoledni desert na palčki (brez mleka), brez umetnih sladil, z različnimi okusi, od 60 do 100 ml</t>
  </si>
  <si>
    <t>vodni sladoledni desert v tulcu (brez mleka), različni okusi, od 100 do 120 ml</t>
  </si>
  <si>
    <t>sladoled kremni/mlečni kornet, brez umetnih sladil,  čokolada, od 100 do 150 ml</t>
  </si>
  <si>
    <t>sladoled kremni/mlečni kornet, brez umetnih sladil, vanilija, od 100 do 150 ml</t>
  </si>
  <si>
    <t>sladoled kremni/mlečni brez umetnih sladil, vanilija, v lončku, od 80 do 140 ml</t>
  </si>
  <si>
    <t>sladoled kremni/mlečni brez umetnih sladil, čokolada, v lončku, od 80 do 140 ml</t>
  </si>
  <si>
    <t>sladoled sadni z okusom jagode, na palčki, najmanj 60% sadni delež, oblit  s čokolado, od 60 do 80 ml</t>
  </si>
  <si>
    <t>mlečni puding vanilijev, brez umetnih barvil in konzervansov, pakiranje od 120 do 180 g</t>
  </si>
  <si>
    <t>mlečni puding čokoladni, brez umetnih barvil in konzervansov, pakiranje od 120 do 180 g</t>
  </si>
  <si>
    <t>kajmak, 250 do 500 g</t>
  </si>
  <si>
    <t xml:space="preserve">sir poltrdi, min. 40 % m.m., narezan na rezine, pakiran po 1 kg </t>
  </si>
  <si>
    <t>sterilizirani kosi tune v oljčnem olju (večji kosi tune), vsebuje minimalno 70 % tune in najmanj 25 % oljčnega olja, v pločevinki, pakiranje od 1 do 2 kg</t>
  </si>
  <si>
    <t>sterilizirani koščki tune v oljčnem olju (večji kosi tune), vsebuje minimalno 65 % tune,vsebnost soli do 1,24 g/100 g, v konzervi, pakiranje do 80 g</t>
  </si>
  <si>
    <t>ribji file (oslič - polak), paniran, panada brez jajc, predpečen, porcija do 100 g</t>
  </si>
  <si>
    <t>oslič file (rod Merluccius), brez kože, kosi približno enake velikosti,vsak kos posamično zamrznjen</t>
  </si>
  <si>
    <t xml:space="preserve">postrv (šarenka) file s kožo, vsak kos posamično zamrznjen, približno enake velikosti 6  - 12 dag   </t>
  </si>
  <si>
    <t>argentinski oslič file, paniran, porcija 10 do 20 dag</t>
  </si>
  <si>
    <t>losos divji (grbovec keta), file (ledja, brez kože, brez kosti), porcijski - 10 do 16 dag, vsak kos posamično zamrznjen</t>
  </si>
  <si>
    <t>argentinski oslič, medaljoni, nemleto meso, stisnjeno, vsak kos posamično zamrznjen, porcija 8 - 12 dag</t>
  </si>
  <si>
    <t>orada, file s kožo ter lusk, brez kosti, vsak kos posamično zamrznjen, kosi približno enake velikosti, 8 - 12 dag</t>
  </si>
  <si>
    <t>brancin, file s kožo brez lusk, brez kosti, vsak kos posamično zamrznjen, kosi približno enake velikosti, 8 - 12 dag</t>
  </si>
  <si>
    <t>sveži losos, file</t>
  </si>
  <si>
    <t>kalčki kreša ali redkev ali brokoli</t>
  </si>
  <si>
    <t>krompir olupljen, vakumsko pakiran</t>
  </si>
  <si>
    <t xml:space="preserve">krompir, mladi </t>
  </si>
  <si>
    <t>paradižnik, grapolo, v grozdu</t>
  </si>
  <si>
    <t>solata, zelena, krhkolistna oz. kristalka</t>
  </si>
  <si>
    <t>11. SKLOP: SVEŽE SADJE IN ZELENJAVA (VSE I. KVALITETA, RAZEN KJER JE DRUGAČE OZNAČENO)</t>
  </si>
  <si>
    <t>radič, tržaški (treviso)</t>
  </si>
  <si>
    <t>korenje, oranžno</t>
  </si>
  <si>
    <t>paradižnik, mali, češnjev (okrasni)</t>
  </si>
  <si>
    <t>koromač ali janež</t>
  </si>
  <si>
    <t>redkvica, rdeča, premer do 2 cm</t>
  </si>
  <si>
    <t>pehtran, svež</t>
  </si>
  <si>
    <t>ohrovt, v glavah</t>
  </si>
  <si>
    <t>koperc, sveži</t>
  </si>
  <si>
    <t>kivi, primerno zrel</t>
  </si>
  <si>
    <t>jabolka, porcijska, različne sorte</t>
  </si>
  <si>
    <t>arašidi, olupljeni</t>
  </si>
  <si>
    <t>čičerika, suha</t>
  </si>
  <si>
    <t>leča, rdeča</t>
  </si>
  <si>
    <t xml:space="preserve">stročnice, suhe, mix </t>
  </si>
  <si>
    <t>lešniki, jedrca, oluščeni</t>
  </si>
  <si>
    <t>lešniki, jedrca, oluščeni, praženi</t>
  </si>
  <si>
    <t>jabolčni krhlji, olupljeni, brez konzervansov, nežvepljani, rinfuza</t>
  </si>
  <si>
    <t>jabolčni krhlji, neolupljeni, brez konzervansov, nežvepljani, rinfuza</t>
  </si>
  <si>
    <t>suha jabolka, čips, rinfuza</t>
  </si>
  <si>
    <t>hruške, suhe, krhlji, brez konzervansov, nežveplane, rinfuza</t>
  </si>
  <si>
    <t>kaki, suh, krhlji, brez konzervansov, rinfuza</t>
  </si>
  <si>
    <t>fižol, suh, rjavi, češnjevec</t>
  </si>
  <si>
    <t>fižol, suh, beli, gradiščanec</t>
  </si>
  <si>
    <t>fižol, suh, beli, navadni</t>
  </si>
  <si>
    <t>oreh, jedrca</t>
  </si>
  <si>
    <t>hruška, različne sorte</t>
  </si>
  <si>
    <t>fižol, suh, beli, tetovec</t>
  </si>
  <si>
    <t>jagode, košarica do 1 kg</t>
  </si>
  <si>
    <t>beluši, zeleni, 1 do 10 kg</t>
  </si>
  <si>
    <t>brokoli 2 do 10 kg</t>
  </si>
  <si>
    <t>brstični ohrovt, 2 do 5 kg</t>
  </si>
  <si>
    <t>cvetača, 2 do 10 kg</t>
  </si>
  <si>
    <t>borovnice, 2 do 10 kg</t>
  </si>
  <si>
    <t>avokado,1 do 10 kg</t>
  </si>
  <si>
    <t>gozdni sadeži, 2 do 10 kg</t>
  </si>
  <si>
    <t>grah, korenje kocke, 2 do 10 kg</t>
  </si>
  <si>
    <t>jagode, 2 do 10 kg</t>
  </si>
  <si>
    <t>korenje rezine 20 - 30 mm, 2 do 10 kg</t>
  </si>
  <si>
    <t>korenje, kockice, 2 do 10 kg</t>
  </si>
  <si>
    <t>maline, 2 do 10 kg</t>
  </si>
  <si>
    <t>mango, kocke, 2 do 10 kg</t>
  </si>
  <si>
    <t>marelice, polovičke, 2 do 10 kg</t>
  </si>
  <si>
    <t>mešana zelenjava (brokoli, cvetača, korenje),  2 do 10 kg</t>
  </si>
  <si>
    <t>mešana zelenjava (grah, stročji fižol, korenje kocke koruza, rdeča paprika),  2 do 10 kg</t>
  </si>
  <si>
    <t>mešana zelenjava (rumeno in oranžno korenje, grah v stroku, mini koruzni stroži)  2 do 10 kg</t>
  </si>
  <si>
    <t xml:space="preserve">mešana zelenjava z bučkami (zelene bučke, rumene bučke, češnjev paradižnik, čebula), 2 do 10 kg </t>
  </si>
  <si>
    <t>mešana zelenjava za džuveč (paradižnik, rdeča paprika, čebula, stročji fižol, grah, korenje),  2 do 10 kg</t>
  </si>
  <si>
    <t>mešana zelenjava za francosko solato, 2 do 10 kg</t>
  </si>
  <si>
    <t>mešana zelenjava za juho (korenje, por, cvetača, zelena, stročji fižol, grah), 2 do 10 kg</t>
  </si>
  <si>
    <t>gobe lisičke, cele, 1 do 10 kg</t>
  </si>
  <si>
    <t>gobe mešane z jurčki, 1 do 10 kg</t>
  </si>
  <si>
    <t>gobe jurčki, kocke, 1 do 10 kg</t>
  </si>
  <si>
    <t>mlado korenje, po pariško - v obliki kroglic, 2 do 10 kg</t>
  </si>
  <si>
    <t>grah, 2 do 10 kg</t>
  </si>
  <si>
    <t xml:space="preserve">mlečna koruza zrnje, 2 do 10 kg </t>
  </si>
  <si>
    <t>paprika, zelena in rdeča, rezana, 2 do 10 kg</t>
  </si>
  <si>
    <t>paradižnik kocke, 2 do 10 kg</t>
  </si>
  <si>
    <t>robide, 2 do 10 kg</t>
  </si>
  <si>
    <t>rumena koleraba, kockice, 2 do 10 kg</t>
  </si>
  <si>
    <t>stročji fižol rumen (rezan)  2 do 10 kg</t>
  </si>
  <si>
    <t>stročji fižol zelen, ploščati (rezan),  2 do 10 kg</t>
  </si>
  <si>
    <t>špinača, pasirana, v briketih, 2 do 10 kg</t>
  </si>
  <si>
    <t>višnje, zamrznjene, 2 do 10 kg</t>
  </si>
  <si>
    <t>por, rezan, 2 do 10 kg</t>
  </si>
  <si>
    <t>gobe šampinjoni rezani, 1 do 10 kg</t>
  </si>
  <si>
    <t>krompir, po pariško, 1 do 10 kg</t>
  </si>
  <si>
    <t>mlado mini korenje (baby mini korenje - 6 -14 mm) 2 do 10 kg</t>
  </si>
  <si>
    <t>krompirjevi krhlji z olupkom, 1 do 10 kg</t>
  </si>
  <si>
    <t>mlado mini korenje (baby korenje - 14 do 18 mm) 2 do 10 kg</t>
  </si>
  <si>
    <t>ananasov sok, 100 % sadni delež (v nadaljevanju sd), 1 L, v embalaži, ki omogoča zapiranje po odprtju</t>
  </si>
  <si>
    <t>ledeni čaj, različni okusi, 0,2 do 0,25 L</t>
  </si>
  <si>
    <t>15. SKLOP: PIJAČE (100 % SOKOVI, NEKTARJI, SIRUPI, LEDENI ČAJ, VODE)</t>
  </si>
  <si>
    <t>nektar hruška, min 50 % sd,1 L, v embalaži, ki omogoča zapiranje po odprtju</t>
  </si>
  <si>
    <t>nektar sadno-zelenjavni (korenje in sadje),  0,2 L</t>
  </si>
  <si>
    <t>nektar sadno-zelenjavni (rdeča pesa in sadje),  0,2 L</t>
  </si>
  <si>
    <t>naravna mineralna voda, negazirana, 0,25 - 0,33 L</t>
  </si>
  <si>
    <t>sirup čaj, 5 L</t>
  </si>
  <si>
    <t>sirup čaj, 1 L</t>
  </si>
  <si>
    <t>krompirjevi svaljki, brez skute</t>
  </si>
  <si>
    <t>21. SKLOP: KRUH (štruca, model ali hlebec - rezano ali po dogovoru) IN PEKOVSKI IZDELKI (rezano ali po dogovoru)</t>
  </si>
  <si>
    <t>burek mesni</t>
  </si>
  <si>
    <t>0,7 do 1 kg</t>
  </si>
  <si>
    <t>koruzni kruh</t>
  </si>
  <si>
    <t>ovseni kruh</t>
  </si>
  <si>
    <t xml:space="preserve">sojin kruh </t>
  </si>
  <si>
    <t>polnozrnati pšenični (graham) kruh</t>
  </si>
  <si>
    <t>cmoki s pirino moko in  sadnim nadevom</t>
  </si>
  <si>
    <t>svaljki s polnozrnato pirino moko</t>
  </si>
  <si>
    <t>biskvitni kolač s sadjem, rinfuza</t>
  </si>
  <si>
    <t>biskvitni kolač z lešniki, rinfuza</t>
  </si>
  <si>
    <t>lazanja mesna</t>
  </si>
  <si>
    <t>štruklji skutni, sladki, pocijski  brez rozin</t>
  </si>
  <si>
    <t>bombeta polbela</t>
  </si>
  <si>
    <t>bombeta pirina</t>
  </si>
  <si>
    <t>bombeta s semeni in sirom</t>
  </si>
  <si>
    <t xml:space="preserve">štručka polnozrnata </t>
  </si>
  <si>
    <t>štručka črna, hot dog</t>
  </si>
  <si>
    <t>štručka temna s sirom</t>
  </si>
  <si>
    <t>štručka koruzna</t>
  </si>
  <si>
    <t>štručka mlečna</t>
  </si>
  <si>
    <t>štručka ajdova z orehi</t>
  </si>
  <si>
    <t xml:space="preserve">bombeta polnozrnata </t>
  </si>
  <si>
    <t xml:space="preserve">žemlja polnozrnata </t>
  </si>
  <si>
    <t>žemlja polnozrnata</t>
  </si>
  <si>
    <t>žemlja polbela</t>
  </si>
  <si>
    <t>pletenica (pletenka)</t>
  </si>
  <si>
    <t>pletenica (pletenka), črna</t>
  </si>
  <si>
    <t xml:space="preserve">kajzerica, s posipom (sezam ali mak ali semena) </t>
  </si>
  <si>
    <t>kajzerica, s posipom (sezam ali mak ali semena)</t>
  </si>
  <si>
    <t>kifeljček, črni</t>
  </si>
  <si>
    <t>polžek kruhov, mlečni</t>
  </si>
  <si>
    <t>štručka polnozrnata s posipom (sezam ali mak ali semena)</t>
  </si>
  <si>
    <t>pletenica s posipom (sezam ali mak ali semena)</t>
  </si>
  <si>
    <t>ajdovi rogljiček z orehi</t>
  </si>
  <si>
    <t>francoski rogljiček polnjen s čokolado</t>
  </si>
  <si>
    <t>francoski rogljiček polnjen  z marmelado</t>
  </si>
  <si>
    <t>muffin sadni</t>
  </si>
  <si>
    <t>muffin s čokolado</t>
  </si>
  <si>
    <t>suhe češnje</t>
  </si>
  <si>
    <t>PIJAČE (SOKOVI, VODA, SIRUPI, SADNE REZINE, BIO SOKOVI)</t>
  </si>
  <si>
    <t>4. SKLOP: MESO IN MESNI IZDELKI (SVINJSKO MESO, GOVEJE MESO, TELEČJE MESO, ŽREBIČJE MESO IN IZDELKI)</t>
  </si>
  <si>
    <t>20. SKLOP: ZAMRZNJENE PALAČINKE, KANELONI, PECIVO</t>
  </si>
  <si>
    <r>
      <t xml:space="preserve">SKUPAJ </t>
    </r>
    <r>
      <rPr>
        <b/>
        <sz val="10"/>
        <color theme="1" tint="4.9989318521683403E-2"/>
        <rFont val="Arial Narrow"/>
        <family val="2"/>
        <charset val="238"/>
      </rPr>
      <t xml:space="preserve">24. </t>
    </r>
    <r>
      <rPr>
        <b/>
        <sz val="10"/>
        <rFont val="Arial Narrow"/>
        <family val="2"/>
        <charset val="238"/>
      </rPr>
      <t>SKLOP:</t>
    </r>
  </si>
  <si>
    <t>sončnični kruh brez posipa</t>
  </si>
  <si>
    <t>sveže puranje mleto meso</t>
  </si>
  <si>
    <t>svinjsko stegno, očiščeno, BK, brez slanine, v kosu po 1 kg, 1. kategorije</t>
  </si>
  <si>
    <t>svinjsko stegno, očiščeno, BK, brez slanine, narezano na kocke, velikost po dogovoru, 1. kategorije</t>
  </si>
  <si>
    <t>svinjsko stegno, očiščeno, BK, brez slanine, narezani zrezki 80 do 100 g, 1. kategorije</t>
  </si>
  <si>
    <t>svinjsko stegno, očiščeno, BK, mleto, odstotek kolagena glede na beljakovine ne sme presegati 3 %, 1. kategorije</t>
  </si>
  <si>
    <t>svinjsko pleče, BK, v kosu po 1 kg, 1. kategorije</t>
  </si>
  <si>
    <t>svinjsko pleče, BK, mleto meso, max. 20 % maščobe, 1. kategorija</t>
  </si>
  <si>
    <t>svinjski kare laks, očiščen, BK, v kosu, 1. kategorija</t>
  </si>
  <si>
    <t>svinjski kare laks, očiščen, BK, narezano na zrezke 80 do 100 g, 1. kategorija</t>
  </si>
  <si>
    <t>svinjski kare, s kostjo, narezano na zrezke s kostjo 120 do 140 g, 1. kategorija</t>
  </si>
  <si>
    <t>svinjski vrat, BK, narezani zrezki 100 do 120 g, 1. kategorija</t>
  </si>
  <si>
    <t>telečje stegno, očiščeno, brez bočnika, BK, kosi po 1 kg, 1. kategorija</t>
  </si>
  <si>
    <t>telečje stegno, očiščeno, brez bočnika, BK, narezano na zrezke 8o do 100 g, 1. kategorija</t>
  </si>
  <si>
    <t>telečje stegno, očiščeno, brez bočnika, BK, narezano na kocke, velikost po dogovoru, 1. kategorija</t>
  </si>
  <si>
    <t>telečje pleče, očiščeno, BK, kosi po 1 kg, 1. kategorija</t>
  </si>
  <si>
    <t>telečji vrat, očiščen, BK, kosi po 1 kg, 1. kategorija</t>
  </si>
  <si>
    <t xml:space="preserve">mlado goveje stegno, očiščeno, brez bočnika, BK, narezano na zrezke, 80 do 100 g, 1. kategorija </t>
  </si>
  <si>
    <t xml:space="preserve">mlado goveje stegno, očiščeno, brez bočnika, BK, narezano na kocke, velikost po dogovoru, 1. kategorija </t>
  </si>
  <si>
    <t xml:space="preserve">mlado goveje stegno, očiščeno, brez bočnika, BK, mleto odstotek kolgena glede na beljakovine ne sme presegati 2 %, 1. kategorija </t>
  </si>
  <si>
    <t>mlado goveje pleče, BK, kosi po 1 kg, 1. kategorija</t>
  </si>
  <si>
    <t>mlado goveje pleče, mleto meso, 1. kategorija</t>
  </si>
  <si>
    <r>
      <t xml:space="preserve">skuta nepasirana, od 30 do 40 %  m.m., od 3 do </t>
    </r>
    <r>
      <rPr>
        <sz val="10"/>
        <color indexed="8"/>
        <rFont val="Arial Narrow"/>
        <family val="2"/>
        <charset val="238"/>
      </rPr>
      <t>5 kg</t>
    </r>
  </si>
  <si>
    <r>
      <t xml:space="preserve">skuta pasirana, do 5 %  m.m., od 3 do </t>
    </r>
    <r>
      <rPr>
        <sz val="10"/>
        <color indexed="8"/>
        <rFont val="Arial Narrow"/>
        <family val="2"/>
        <charset val="238"/>
      </rPr>
      <t>5 kg</t>
    </r>
  </si>
  <si>
    <r>
      <t xml:space="preserve">skuta pasirana, od 30 do 40 %  m.m., od 3 do </t>
    </r>
    <r>
      <rPr>
        <sz val="10"/>
        <color indexed="8"/>
        <rFont val="Arial Narrow"/>
        <family val="2"/>
        <charset val="238"/>
      </rPr>
      <t>5 kg</t>
    </r>
  </si>
  <si>
    <r>
      <t xml:space="preserve">sveži polmastni sir, </t>
    </r>
    <r>
      <rPr>
        <sz val="10"/>
        <color indexed="8"/>
        <rFont val="Arial Narrow"/>
        <family val="2"/>
        <charset val="238"/>
      </rPr>
      <t>v kosu, min. 40 % m.m., (kvaliteta mozzarella ali enakovredno), 1 kg</t>
    </r>
  </si>
  <si>
    <r>
      <t>riž beli okroglozrnati, tip "za mlečni riž", parboiled</t>
    </r>
    <r>
      <rPr>
        <b/>
        <sz val="10"/>
        <rFont val="Arial Narrow"/>
        <family val="2"/>
        <charset val="238"/>
      </rPr>
      <t xml:space="preserve">,  </t>
    </r>
    <r>
      <rPr>
        <sz val="10"/>
        <rFont val="Arial Narrow"/>
        <family val="2"/>
        <charset val="238"/>
      </rPr>
      <t xml:space="preserve">I. kakovost, pakiranje od 1 do 5 kg  </t>
    </r>
  </si>
  <si>
    <r>
      <t xml:space="preserve">riž dolgozrnati nebrušeni, parboiled (enakovredno kot Bali Premium) </t>
    </r>
    <r>
      <rPr>
        <b/>
        <sz val="10"/>
        <rFont val="Arial Narrow"/>
        <family val="2"/>
        <charset val="238"/>
      </rPr>
      <t xml:space="preserve">  </t>
    </r>
    <r>
      <rPr>
        <sz val="10"/>
        <rFont val="Arial Narrow"/>
        <family val="2"/>
        <charset val="238"/>
      </rPr>
      <t xml:space="preserve">pakiranje od 0,5 do 5 kg </t>
    </r>
  </si>
  <si>
    <t xml:space="preserve">kis vinski, naravno kisan brez SO₂ (4%), brez dodanih arom,  1 L </t>
  </si>
  <si>
    <r>
      <rPr>
        <b/>
        <sz val="10"/>
        <color theme="1" tint="4.9989318521683403E-2"/>
        <rFont val="Arial Narrow"/>
        <family val="2"/>
        <charset val="238"/>
      </rPr>
      <t>24</t>
    </r>
    <r>
      <rPr>
        <b/>
        <sz val="10"/>
        <rFont val="Arial Narrow"/>
        <family val="2"/>
        <charset val="238"/>
      </rPr>
      <t>. SKLOP: DIABETIČNI IN DIETETIČNI IZDELKI (certificirano brez glutena ali jajc ali laktoze)</t>
    </r>
  </si>
  <si>
    <r>
      <t>moka, brez vseh alergenov</t>
    </r>
    <r>
      <rPr>
        <b/>
        <sz val="10"/>
        <rFont val="Arial Narrow"/>
        <family val="2"/>
        <charset val="238"/>
      </rPr>
      <t>,</t>
    </r>
    <r>
      <rPr>
        <sz val="10"/>
        <rFont val="Arial Narrow"/>
        <family val="2"/>
        <charset val="238"/>
      </rPr>
      <t xml:space="preserve"> od 500 do 1000 g </t>
    </r>
  </si>
  <si>
    <r>
      <t>kruh brez glutena, temni</t>
    </r>
    <r>
      <rPr>
        <b/>
        <sz val="10"/>
        <rFont val="Arial Narrow"/>
        <family val="2"/>
        <charset val="238"/>
      </rPr>
      <t xml:space="preserve">, </t>
    </r>
    <r>
      <rPr>
        <sz val="10"/>
        <rFont val="Arial Narrow"/>
        <family val="2"/>
        <charset val="238"/>
      </rPr>
      <t xml:space="preserve">rezine, pakiranje do 500 g  </t>
    </r>
  </si>
  <si>
    <r>
      <t>čokolada, brez glutena, do</t>
    </r>
    <r>
      <rPr>
        <b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500 g</t>
    </r>
  </si>
  <si>
    <r>
      <t>margarina do 60% skupnih rastlinskih maščob, brez jajc, kvasa in mlečnih maščob</t>
    </r>
    <r>
      <rPr>
        <b/>
        <sz val="10"/>
        <rFont val="Arial Narrow"/>
        <family val="2"/>
        <charset val="238"/>
      </rPr>
      <t>,</t>
    </r>
    <r>
      <rPr>
        <sz val="10"/>
        <rFont val="Arial Narrow"/>
        <family val="2"/>
        <charset val="238"/>
      </rPr>
      <t xml:space="preserve"> od 200 do 500g</t>
    </r>
  </si>
  <si>
    <t>salama, prešana šunka, pusta, min. 70 % delež mesa, do 1,3 % soli, v kosu</t>
  </si>
  <si>
    <r>
      <t>V</t>
    </r>
    <r>
      <rPr>
        <b/>
        <sz val="10"/>
        <rFont val="Arial Narrow"/>
        <family val="2"/>
        <charset val="238"/>
      </rPr>
      <t xml:space="preserve"> 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 Vsoto ponudnik prepiše v ponudbeni predračun (priloga 2) v polje "Shema kakovosti".  Stolpca ne izpolnjuje ponudnik za tiste sklope, kjer je "shema kakovosti" oz. ekološka kvaliteta zahtevana kot pogoj.</t>
    </r>
  </si>
  <si>
    <t>Za sklop 15 in 17.: Pijačam v pakiranju  do 0,25 L mora biti dodana slamica oziroma mora biti embalaža oblikovana tako, da omogoča higiensko ustrezno pitje neposredno iz embalaže (npr. pokrovček z navojem). Sokovi pakirani v literski embalaži morajo imeti pokrovček na navoj  z možnostjo ponovnega zapiranja.</t>
  </si>
  <si>
    <t>presta brez slanega posipa, porcijska, 80 do 125 g</t>
  </si>
  <si>
    <t>presta lužena brez slanega posipa, porcijska, 80 do 125 g</t>
  </si>
  <si>
    <t>namaz sirni, z dodatki zelišč, od 20 do 30 %  m.m., 50 g</t>
  </si>
  <si>
    <t>namaz sirni, z dodatki zelišč, od 20 do 30 %  m.m.,140 g do 200 g</t>
  </si>
  <si>
    <t xml:space="preserve"> ZAMRZNJENE IN SVEŽE RIBE, MORSKI SADEŽI</t>
  </si>
  <si>
    <t>sadni jogurt, 2,0 do 3,5 % m.m., pakiranje v lonček 150 do 200 g</t>
  </si>
  <si>
    <t>navadni jogurt, najmanj 4 % m.m., pakiranje v lonček 150 do 200 g</t>
  </si>
  <si>
    <t>sadni jogurt (najmanj 25 % sadnega pripravka), brez dodanega slakorja, arom, barvil  in umetnih aditivov, najmanj 4 % m.m., pakiranje v lonček 150 do 200 g</t>
  </si>
  <si>
    <t>kislo mleko iz homogeniziranega mleka, od 3,2 do 3,5 % m.m., pakiranje v lonček 150 do 200 g</t>
  </si>
  <si>
    <t>pomaranče extra kvaliteta (enakovredno kot sorta Natalija)</t>
  </si>
  <si>
    <t>ananas, sladki, extra kvaliteta (enakovredno kot sorta del monte)</t>
  </si>
  <si>
    <t>kaki, primerno zrel, sorta vanilija</t>
  </si>
  <si>
    <t>kaša pira (hitra priprava ali instant), pakiranje do 2 kg</t>
  </si>
  <si>
    <t>polnozrnata polenta (hitra priprava ali instant), pakiranje do 1 kg</t>
  </si>
  <si>
    <t>ajdovi žganci (hitra priprava ali instant), pakiranje do 1 kg</t>
  </si>
  <si>
    <t>koruzni žganci (hitra priprava ali instant), pakiranje do 1 kg</t>
  </si>
  <si>
    <t>bel korzni zdrob (bela polenta) (hitra priprava ali instant), pakiranje do 5 kg</t>
  </si>
  <si>
    <t>koruzna polenta (hitra priprava ali instant), pakiranje do 1 kg</t>
  </si>
  <si>
    <t>koruzna polenta (hitra priprava ali instant), pakiranje od 3 do 5 kg</t>
  </si>
  <si>
    <t>pšenični zdrob (hitra priprava ali instant), pakiranje do 1 kg</t>
  </si>
  <si>
    <t>pirin zdrob (hitra priprava ali instant), pakiranje do 1 kg</t>
  </si>
  <si>
    <t>kus kus (hitra priprava ali instant), pakiranje 3 do 5 kg</t>
  </si>
  <si>
    <t>polnozrnati kus kus (polnozrnati durum pšenični zdrob - hitra priprava ali instant), pakiranje 1 do 5 kg</t>
  </si>
  <si>
    <t>špageti, tanki - premer do 2 mm, do 1kg, iz durum pšeničnega zdroba, enakovredno kot Barilla</t>
  </si>
  <si>
    <t>grisini palčke, porcijske, monoporcija do 60 g</t>
  </si>
  <si>
    <t>13. SKLOP: SUHO SADJE, STROČNICE IN OREŠČKI  (VSE I. KVALITETA, RAZEN KJER JE DRUGAČE OZNAČENO)</t>
  </si>
  <si>
    <t>testenine peresniki, 3 do 5 kg</t>
  </si>
  <si>
    <t>testenine peresniki, z jajci, 3 do 5 kg</t>
  </si>
  <si>
    <t>testenine metuljčki, mali, jajčni, 3 do 5 kg</t>
  </si>
  <si>
    <t>testenine metuljčki, večji, jajčni, 3 do 5 kg</t>
  </si>
  <si>
    <t>testenine jajčne, školjke 3 do 5 kg</t>
  </si>
  <si>
    <t>testenine tribarvne, polži ali spirale (s korenjem, paradižnikom ali špinačo), 3 do 5 kg</t>
  </si>
  <si>
    <t>testenine kodrasti ali valoviti rezanci, iz durum zdroba, 3 do 10 kg</t>
  </si>
  <si>
    <t>drobne jušne zakuhe, iz polnozrnatega pirinega zdroba  (zvezdice ali rinčice), pakiranje do 5 kg</t>
  </si>
  <si>
    <t xml:space="preserve">2. SKLOP: MLEKO IN MLEČNI IZDELKI - ŽIVILA IZ SHEM KAKOVOSTI </t>
  </si>
  <si>
    <t xml:space="preserve">5. SKLOP: MESO IN MESNI IZDELKI (GOVEJE MESO, TELEČJE MESO, KRANJSKA KLOBASA) - ŽIVILA IZ SHEM KAKOVOSTI </t>
  </si>
  <si>
    <t>9. SKLOP: PIŠČANČJE MESO IN IZDELKI - ŽIVILA IZ SHEM KAKOVOSTI</t>
  </si>
  <si>
    <t>22. SKLOP: SLAŠČICE IN SLANO PECIVO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</si>
</sst>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0.0000"/>
    <numFmt numFmtId="165" formatCode="#,##0.0000"/>
    <numFmt numFmtId="166" formatCode="_-* #,##0.0000\ _€_-;\-* #,##0.0000\ _€_-;_-* &quot;-&quot;????\ _€_-;_-@_-"/>
  </numFmts>
  <fonts count="18" x14ac:knownFonts="1">
    <font>
      <sz val="10"/>
      <name val="Arial"/>
      <charset val="238"/>
    </font>
    <font>
      <sz val="10"/>
      <name val="Arial Narrow"/>
      <family val="2"/>
      <charset val="238"/>
    </font>
    <font>
      <sz val="8"/>
      <name val="Arial"/>
      <family val="2"/>
      <charset val="238"/>
    </font>
    <font>
      <b/>
      <sz val="14"/>
      <name val="Arial Narrow"/>
      <family val="2"/>
      <charset val="238"/>
    </font>
    <font>
      <b/>
      <sz val="10"/>
      <name val="Arial Narrow"/>
      <family val="2"/>
      <charset val="238"/>
    </font>
    <font>
      <sz val="14"/>
      <name val="Arial Narrow"/>
      <family val="2"/>
      <charset val="238"/>
    </font>
    <font>
      <sz val="10"/>
      <name val="Arial"/>
      <family val="2"/>
      <charset val="238"/>
    </font>
    <font>
      <b/>
      <u/>
      <sz val="10"/>
      <name val="Arial Narrow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 tint="4.9989318521683403E-2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theme="1" tint="4.9989318521683403E-2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/>
    <xf numFmtId="0" fontId="8" fillId="4" borderId="0" applyNumberFormat="0" applyBorder="0" applyAlignment="0" applyProtection="0"/>
    <xf numFmtId="43" fontId="9" fillId="0" borderId="0" applyFont="0" applyFill="0" applyBorder="0" applyAlignment="0" applyProtection="0"/>
  </cellStyleXfs>
  <cellXfs count="32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0" fontId="1" fillId="0" borderId="0" xfId="0" applyFont="1" applyAlignment="1">
      <alignment vertical="center" wrapText="1"/>
    </xf>
    <xf numFmtId="0" fontId="4" fillId="5" borderId="0" xfId="0" applyFont="1" applyFill="1" applyAlignment="1">
      <alignment horizontal="center"/>
    </xf>
    <xf numFmtId="4" fontId="4" fillId="5" borderId="0" xfId="0" applyNumberFormat="1" applyFont="1" applyFill="1"/>
    <xf numFmtId="0" fontId="1" fillId="0" borderId="0" xfId="0" applyNumberFormat="1" applyFont="1"/>
    <xf numFmtId="0" fontId="4" fillId="0" borderId="0" xfId="0" applyFont="1" applyProtection="1">
      <protection locked="0"/>
    </xf>
    <xf numFmtId="0" fontId="1" fillId="0" borderId="0" xfId="0" applyFont="1" applyBorder="1"/>
    <xf numFmtId="0" fontId="7" fillId="0" borderId="0" xfId="0" applyFont="1" applyProtection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3" fontId="10" fillId="0" borderId="0" xfId="0" applyNumberFormat="1" applyFont="1" applyProtection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Protection="1"/>
    <xf numFmtId="4" fontId="1" fillId="0" borderId="1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3" fontId="1" fillId="0" borderId="1" xfId="0" applyNumberFormat="1" applyFont="1" applyFill="1" applyBorder="1" applyAlignment="1">
      <alignment horizontal="center" wrapText="1"/>
    </xf>
    <xf numFmtId="1" fontId="1" fillId="7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/>
    <xf numFmtId="0" fontId="1" fillId="0" borderId="0" xfId="0" applyFont="1" applyBorder="1" applyAlignment="1">
      <alignment vertical="center"/>
    </xf>
    <xf numFmtId="3" fontId="4" fillId="0" borderId="0" xfId="0" quotePrefix="1" applyNumberFormat="1" applyFont="1" applyBorder="1" applyAlignment="1">
      <alignment horizontal="center" vertical="center"/>
    </xf>
    <xf numFmtId="4" fontId="4" fillId="0" borderId="0" xfId="0" quotePrefix="1" applyNumberFormat="1" applyFont="1" applyBorder="1" applyAlignment="1">
      <alignment horizontal="center" vertical="center"/>
    </xf>
    <xf numFmtId="0" fontId="4" fillId="0" borderId="0" xfId="0" applyFont="1"/>
    <xf numFmtId="0" fontId="12" fillId="0" borderId="0" xfId="0" applyFont="1"/>
    <xf numFmtId="3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1" fontId="1" fillId="7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/>
    <xf numFmtId="2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3" fontId="1" fillId="0" borderId="1" xfId="0" quotePrefix="1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>
      <alignment horizontal="left" vertical="center" wrapText="1"/>
    </xf>
    <xf numFmtId="49" fontId="4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0" fontId="13" fillId="0" borderId="0" xfId="0" applyFont="1"/>
    <xf numFmtId="3" fontId="1" fillId="0" borderId="1" xfId="0" quotePrefix="1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4" fillId="0" borderId="0" xfId="0" applyFont="1" applyFill="1"/>
    <xf numFmtId="0" fontId="13" fillId="0" borderId="1" xfId="0" applyFont="1" applyBorder="1" applyAlignment="1">
      <alignment horizontal="center" vertical="center" wrapText="1"/>
    </xf>
    <xf numFmtId="0" fontId="15" fillId="0" borderId="0" xfId="0" applyFont="1"/>
    <xf numFmtId="0" fontId="4" fillId="0" borderId="0" xfId="0" applyFont="1" applyFill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3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49" fontId="11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4" fillId="2" borderId="21" xfId="0" applyFont="1" applyFill="1" applyBorder="1" applyAlignment="1"/>
    <xf numFmtId="0" fontId="1" fillId="0" borderId="1" xfId="2" applyFont="1" applyFill="1" applyBorder="1" applyAlignment="1">
      <alignment horizontal="center" vertical="center" wrapText="1"/>
    </xf>
    <xf numFmtId="0" fontId="4" fillId="2" borderId="10" xfId="0" applyFont="1" applyFill="1" applyBorder="1" applyAlignment="1"/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wrapText="1"/>
    </xf>
    <xf numFmtId="0" fontId="4" fillId="2" borderId="1" xfId="0" applyFont="1" applyFill="1" applyBorder="1" applyAlignment="1"/>
    <xf numFmtId="0" fontId="1" fillId="0" borderId="1" xfId="0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49" fontId="1" fillId="0" borderId="10" xfId="0" quotePrefix="1" applyNumberFormat="1" applyFont="1" applyFill="1" applyBorder="1" applyAlignment="1" applyProtection="1">
      <alignment horizontal="center" vertical="center"/>
      <protection locked="0"/>
    </xf>
    <xf numFmtId="0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left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Border="1" applyAlignment="1">
      <alignment horizontal="lef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</xf>
    <xf numFmtId="3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7" borderId="1" xfId="0" applyNumberFormat="1" applyFont="1" applyFill="1" applyBorder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4" fontId="4" fillId="7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4" fontId="4" fillId="7" borderId="3" xfId="0" applyNumberFormat="1" applyFont="1" applyFill="1" applyBorder="1" applyAlignment="1">
      <alignment horizontal="center"/>
    </xf>
    <xf numFmtId="4" fontId="4" fillId="7" borderId="1" xfId="0" quotePrefix="1" applyNumberFormat="1" applyFont="1" applyFill="1" applyBorder="1" applyAlignment="1">
      <alignment horizontal="center" vertical="center"/>
    </xf>
    <xf numFmtId="1" fontId="4" fillId="7" borderId="1" xfId="0" quotePrefix="1" applyNumberFormat="1" applyFont="1" applyFill="1" applyBorder="1" applyAlignment="1" applyProtection="1">
      <alignment horizontal="center" vertical="center"/>
    </xf>
    <xf numFmtId="4" fontId="4" fillId="7" borderId="4" xfId="0" applyNumberFormat="1" applyFont="1" applyFill="1" applyBorder="1" applyAlignment="1">
      <alignment horizontal="center"/>
    </xf>
    <xf numFmtId="1" fontId="4" fillId="7" borderId="4" xfId="0" applyNumberFormat="1" applyFont="1" applyFill="1" applyBorder="1" applyAlignment="1" applyProtection="1">
      <alignment horizontal="right"/>
    </xf>
    <xf numFmtId="2" fontId="4" fillId="7" borderId="1" xfId="0" applyNumberFormat="1" applyFont="1" applyFill="1" applyBorder="1" applyAlignment="1">
      <alignment horizontal="center" vertical="center" wrapText="1"/>
    </xf>
    <xf numFmtId="4" fontId="4" fillId="7" borderId="6" xfId="0" quotePrefix="1" applyNumberFormat="1" applyFont="1" applyFill="1" applyBorder="1" applyAlignment="1">
      <alignment horizontal="center" vertical="center"/>
    </xf>
    <xf numFmtId="1" fontId="4" fillId="7" borderId="19" xfId="0" quotePrefix="1" applyNumberFormat="1" applyFont="1" applyFill="1" applyBorder="1" applyAlignment="1" applyProtection="1">
      <alignment horizontal="right" vertical="center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2" fontId="4" fillId="7" borderId="1" xfId="0" applyNumberFormat="1" applyFont="1" applyFill="1" applyBorder="1" applyAlignment="1" applyProtection="1">
      <alignment horizontal="center" vertical="center" wrapText="1"/>
    </xf>
    <xf numFmtId="1" fontId="4" fillId="7" borderId="1" xfId="0" applyNumberFormat="1" applyFont="1" applyFill="1" applyBorder="1" applyAlignment="1" applyProtection="1">
      <alignment horizontal="center" vertical="center" wrapText="1"/>
    </xf>
    <xf numFmtId="2" fontId="4" fillId="7" borderId="1" xfId="0" quotePrefix="1" applyNumberFormat="1" applyFont="1" applyFill="1" applyBorder="1" applyAlignment="1">
      <alignment horizontal="center" vertical="center"/>
    </xf>
    <xf numFmtId="1" fontId="4" fillId="7" borderId="1" xfId="0" quotePrefix="1" applyNumberFormat="1" applyFont="1" applyFill="1" applyBorder="1" applyAlignment="1">
      <alignment horizontal="center" vertical="center"/>
    </xf>
    <xf numFmtId="1" fontId="4" fillId="7" borderId="1" xfId="0" applyNumberFormat="1" applyFont="1" applyFill="1" applyBorder="1" applyAlignment="1">
      <alignment horizontal="center" vertical="center" wrapText="1"/>
    </xf>
    <xf numFmtId="1" fontId="4" fillId="7" borderId="1" xfId="0" applyNumberFormat="1" applyFont="1" applyFill="1" applyBorder="1" applyAlignment="1" applyProtection="1">
      <alignment horizontal="right" vertical="center" wrapText="1"/>
    </xf>
    <xf numFmtId="1" fontId="4" fillId="7" borderId="1" xfId="0" applyNumberFormat="1" applyFont="1" applyFill="1" applyBorder="1" applyProtection="1"/>
    <xf numFmtId="4" fontId="4" fillId="7" borderId="1" xfId="0" applyNumberFormat="1" applyFont="1" applyFill="1" applyBorder="1" applyAlignment="1">
      <alignment horizontal="center" vertical="center" wrapText="1"/>
    </xf>
    <xf numFmtId="4" fontId="4" fillId="7" borderId="6" xfId="0" applyNumberFormat="1" applyFont="1" applyFill="1" applyBorder="1" applyAlignment="1">
      <alignment horizontal="center" vertical="center" wrapText="1"/>
    </xf>
    <xf numFmtId="2" fontId="4" fillId="7" borderId="24" xfId="0" applyNumberFormat="1" applyFont="1" applyFill="1" applyBorder="1" applyAlignment="1">
      <alignment horizontal="center" vertical="center" wrapText="1"/>
    </xf>
    <xf numFmtId="4" fontId="4" fillId="7" borderId="9" xfId="0" quotePrefix="1" applyNumberFormat="1" applyFont="1" applyFill="1" applyBorder="1" applyAlignment="1">
      <alignment horizontal="center" vertical="center"/>
    </xf>
    <xf numFmtId="49" fontId="1" fillId="7" borderId="10" xfId="0" quotePrefix="1" applyNumberFormat="1" applyFont="1" applyFill="1" applyBorder="1" applyAlignment="1" applyProtection="1">
      <alignment horizontal="center" vertical="center" wrapText="1"/>
      <protection locked="0"/>
    </xf>
    <xf numFmtId="4" fontId="1" fillId="7" borderId="1" xfId="0" quotePrefix="1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1" fontId="1" fillId="0" borderId="10" xfId="0" applyNumberFormat="1" applyFont="1" applyFill="1" applyBorder="1" applyAlignment="1" applyProtection="1">
      <alignment horizontal="center" vertical="center"/>
      <protection locked="0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1" fontId="1" fillId="0" borderId="1" xfId="0" quotePrefix="1" applyNumberFormat="1" applyFont="1" applyBorder="1" applyAlignment="1" applyProtection="1">
      <alignment horizontal="center" vertical="center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49" fontId="1" fillId="0" borderId="4" xfId="0" quotePrefix="1" applyNumberFormat="1" applyFont="1" applyBorder="1" applyAlignment="1" applyProtection="1">
      <alignment horizontal="center" vertical="center" wrapText="1"/>
    </xf>
    <xf numFmtId="3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1" applyFont="1" applyBorder="1" applyAlignment="1">
      <alignment horizontal="left" vertical="center" wrapText="1"/>
    </xf>
    <xf numFmtId="1" fontId="1" fillId="0" borderId="1" xfId="0" applyNumberFormat="1" applyFont="1" applyFill="1" applyBorder="1" applyAlignment="1" applyProtection="1">
      <alignment horizontal="center" wrapText="1"/>
      <protection locked="0"/>
    </xf>
    <xf numFmtId="0" fontId="1" fillId="0" borderId="1" xfId="0" applyFont="1" applyFill="1" applyBorder="1" applyAlignment="1">
      <alignment horizontal="center" wrapText="1"/>
    </xf>
    <xf numFmtId="3" fontId="1" fillId="0" borderId="1" xfId="0" quotePrefix="1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5" borderId="1" xfId="0" applyFont="1" applyFill="1" applyBorder="1" applyAlignment="1">
      <alignment horizontal="center" wrapText="1"/>
    </xf>
    <xf numFmtId="1" fontId="1" fillId="5" borderId="1" xfId="0" applyNumberFormat="1" applyFont="1" applyFill="1" applyBorder="1" applyAlignment="1" applyProtection="1">
      <alignment horizontal="center" wrapText="1"/>
      <protection locked="0"/>
    </xf>
    <xf numFmtId="0" fontId="1" fillId="5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  <protection locked="0"/>
    </xf>
    <xf numFmtId="49" fontId="11" fillId="0" borderId="10" xfId="0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>
      <alignment horizontal="left" vertical="center"/>
    </xf>
    <xf numFmtId="0" fontId="13" fillId="0" borderId="8" xfId="0" applyFont="1" applyFill="1" applyBorder="1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 wrapText="1"/>
    </xf>
    <xf numFmtId="1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/>
    <xf numFmtId="164" fontId="4" fillId="2" borderId="1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 applyProtection="1">
      <alignment horizontal="center" vertical="center"/>
      <protection locked="0"/>
    </xf>
    <xf numFmtId="164" fontId="4" fillId="7" borderId="1" xfId="0" applyNumberFormat="1" applyFont="1" applyFill="1" applyBorder="1" applyAlignment="1" applyProtection="1">
      <alignment horizontal="left"/>
      <protection locked="0"/>
    </xf>
    <xf numFmtId="164" fontId="4" fillId="0" borderId="0" xfId="0" quotePrefix="1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1" fillId="0" borderId="10" xfId="0" applyNumberFormat="1" applyFont="1" applyBorder="1" applyAlignment="1" applyProtection="1">
      <alignment horizontal="center" vertical="center"/>
      <protection locked="0"/>
    </xf>
    <xf numFmtId="3" fontId="1" fillId="5" borderId="1" xfId="0" applyNumberFormat="1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 applyProtection="1">
      <alignment horizontal="center" vertical="center"/>
      <protection locked="0"/>
    </xf>
    <xf numFmtId="164" fontId="1" fillId="0" borderId="10" xfId="0" applyNumberFormat="1" applyFont="1" applyFill="1" applyBorder="1" applyAlignment="1" applyProtection="1">
      <alignment horizontal="center" vertical="center"/>
      <protection locked="0"/>
    </xf>
    <xf numFmtId="49" fontId="1" fillId="0" borderId="11" xfId="0" quotePrefix="1" applyNumberFormat="1" applyFont="1" applyFill="1" applyBorder="1" applyAlignment="1" applyProtection="1">
      <alignment horizontal="center" vertical="center"/>
      <protection locked="0"/>
    </xf>
    <xf numFmtId="164" fontId="1" fillId="0" borderId="4" xfId="0" applyNumberFormat="1" applyFont="1" applyFill="1" applyBorder="1" applyAlignment="1" applyProtection="1">
      <alignment horizontal="center" vertical="center"/>
      <protection locked="0"/>
    </xf>
    <xf numFmtId="164" fontId="1" fillId="0" borderId="7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165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1" xfId="0" applyNumberFormat="1" applyFont="1" applyFill="1" applyBorder="1" applyAlignment="1" applyProtection="1">
      <alignment horizont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1" fillId="0" borderId="1" xfId="3" applyNumberFormat="1" applyFont="1" applyFill="1" applyBorder="1" applyAlignment="1" applyProtection="1">
      <alignment horizontal="center" vertical="center" wrapText="1"/>
      <protection locked="0"/>
    </xf>
    <xf numFmtId="166" fontId="13" fillId="0" borderId="1" xfId="3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3" applyNumberFormat="1" applyFont="1" applyFill="1" applyBorder="1" applyAlignment="1" applyProtection="1">
      <alignment horizontal="center" vertical="center" wrapText="1"/>
      <protection locked="0"/>
    </xf>
    <xf numFmtId="164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Protection="1"/>
    <xf numFmtId="0" fontId="1" fillId="0" borderId="10" xfId="0" applyFont="1" applyFill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49" fontId="17" fillId="0" borderId="1" xfId="0" quotePrefix="1" applyNumberFormat="1" applyFont="1" applyFill="1" applyBorder="1" applyAlignment="1" applyProtection="1">
      <alignment horizontal="center" vertical="center"/>
      <protection locked="0"/>
    </xf>
    <xf numFmtId="43" fontId="16" fillId="0" borderId="1" xfId="3" applyFont="1" applyFill="1" applyBorder="1" applyAlignment="1" applyProtection="1">
      <alignment vertical="center" wrapText="1"/>
      <protection locked="0"/>
    </xf>
    <xf numFmtId="4" fontId="16" fillId="0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4" fontId="16" fillId="0" borderId="6" xfId="0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/>
    <xf numFmtId="0" fontId="4" fillId="7" borderId="6" xfId="0" applyFont="1" applyFill="1" applyBorder="1" applyAlignment="1">
      <alignment horizontal="left" wrapText="1"/>
    </xf>
    <xf numFmtId="0" fontId="4" fillId="7" borderId="3" xfId="0" applyFont="1" applyFill="1" applyBorder="1" applyAlignment="1">
      <alignment horizontal="left" wrapText="1"/>
    </xf>
    <xf numFmtId="0" fontId="4" fillId="7" borderId="10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4" fillId="6" borderId="6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horizontal="left" vertical="top" wrapText="1"/>
    </xf>
    <xf numFmtId="0" fontId="4" fillId="6" borderId="6" xfId="0" applyFont="1" applyFill="1" applyBorder="1"/>
    <xf numFmtId="0" fontId="4" fillId="6" borderId="3" xfId="0" applyFont="1" applyFill="1" applyBorder="1"/>
    <xf numFmtId="0" fontId="4" fillId="6" borderId="10" xfId="0" applyFont="1" applyFill="1" applyBorder="1"/>
    <xf numFmtId="0" fontId="4" fillId="6" borderId="1" xfId="0" applyFont="1" applyFill="1" applyBorder="1"/>
    <xf numFmtId="0" fontId="3" fillId="0" borderId="0" xfId="0" applyFont="1" applyAlignment="1">
      <alignment horizontal="center"/>
    </xf>
    <xf numFmtId="0" fontId="1" fillId="5" borderId="0" xfId="0" applyFont="1" applyFill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2" borderId="3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/>
    </xf>
    <xf numFmtId="0" fontId="4" fillId="7" borderId="6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7" borderId="10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7" borderId="12" xfId="0" applyFont="1" applyFill="1" applyBorder="1" applyAlignment="1">
      <alignment horizontal="left"/>
    </xf>
    <xf numFmtId="0" fontId="1" fillId="7" borderId="13" xfId="0" applyFont="1" applyFill="1" applyBorder="1" applyAlignment="1">
      <alignment horizontal="left"/>
    </xf>
    <xf numFmtId="0" fontId="1" fillId="7" borderId="14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 vertical="center" wrapText="1"/>
    </xf>
    <xf numFmtId="0" fontId="4" fillId="7" borderId="16" xfId="0" applyFont="1" applyFill="1" applyBorder="1" applyAlignment="1">
      <alignment horizontal="left" vertical="center" wrapText="1"/>
    </xf>
    <xf numFmtId="0" fontId="4" fillId="7" borderId="17" xfId="0" applyFont="1" applyFill="1" applyBorder="1" applyAlignment="1">
      <alignment horizontal="left" vertical="center" wrapText="1"/>
    </xf>
    <xf numFmtId="0" fontId="4" fillId="6" borderId="6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6" borderId="10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top" wrapText="1"/>
    </xf>
    <xf numFmtId="0" fontId="1" fillId="2" borderId="16" xfId="0" applyFont="1" applyFill="1" applyBorder="1" applyAlignment="1">
      <alignment vertical="top" wrapText="1"/>
    </xf>
    <xf numFmtId="0" fontId="4" fillId="2" borderId="8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vertical="top" wrapText="1"/>
    </xf>
    <xf numFmtId="0" fontId="5" fillId="0" borderId="0" xfId="0" applyFont="1"/>
    <xf numFmtId="0" fontId="4" fillId="6" borderId="1" xfId="0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4" fillId="5" borderId="0" xfId="0" applyFont="1" applyFill="1" applyAlignment="1" applyProtection="1">
      <alignment horizontal="left" wrapText="1"/>
      <protection locked="0"/>
    </xf>
    <xf numFmtId="0" fontId="4" fillId="0" borderId="0" xfId="0" applyFont="1" applyAlignment="1">
      <alignment horizontal="left" wrapText="1"/>
    </xf>
    <xf numFmtId="0" fontId="4" fillId="2" borderId="6" xfId="0" applyFont="1" applyFill="1" applyBorder="1" applyAlignment="1">
      <alignment horizontal="left" vertical="top" wrapText="1"/>
    </xf>
    <xf numFmtId="0" fontId="4" fillId="7" borderId="6" xfId="0" applyFont="1" applyFill="1" applyBorder="1" applyAlignment="1">
      <alignment horizontal="left"/>
    </xf>
    <xf numFmtId="0" fontId="4" fillId="7" borderId="3" xfId="0" applyFont="1" applyFill="1" applyBorder="1" applyAlignment="1">
      <alignment horizontal="left"/>
    </xf>
    <xf numFmtId="0" fontId="4" fillId="7" borderId="10" xfId="0" applyFont="1" applyFill="1" applyBorder="1" applyAlignment="1">
      <alignment horizontal="left"/>
    </xf>
    <xf numFmtId="0" fontId="4" fillId="7" borderId="3" xfId="0" applyFont="1" applyFill="1" applyBorder="1" applyAlignment="1">
      <alignment horizontal="left" vertical="center"/>
    </xf>
    <xf numFmtId="0" fontId="4" fillId="7" borderId="10" xfId="0" applyFont="1" applyFill="1" applyBorder="1" applyAlignment="1">
      <alignment horizontal="left" vertical="center"/>
    </xf>
    <xf numFmtId="4" fontId="4" fillId="6" borderId="6" xfId="0" applyNumberFormat="1" applyFont="1" applyFill="1" applyBorder="1" applyAlignment="1">
      <alignment horizontal="left" vertical="center" wrapText="1"/>
    </xf>
    <xf numFmtId="4" fontId="1" fillId="6" borderId="3" xfId="0" applyNumberFormat="1" applyFont="1" applyFill="1" applyBorder="1" applyAlignment="1">
      <alignment horizontal="left" vertical="center" wrapText="1"/>
    </xf>
    <xf numFmtId="4" fontId="1" fillId="6" borderId="1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4" fillId="6" borderId="6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vertical="center" wrapText="1"/>
    </xf>
    <xf numFmtId="0" fontId="4" fillId="7" borderId="6" xfId="0" applyFont="1" applyFill="1" applyBorder="1" applyAlignment="1">
      <alignment horizontal="left" vertical="center"/>
    </xf>
    <xf numFmtId="3" fontId="4" fillId="7" borderId="6" xfId="0" quotePrefix="1" applyNumberFormat="1" applyFont="1" applyFill="1" applyBorder="1" applyAlignment="1">
      <alignment horizontal="left" vertical="center"/>
    </xf>
    <xf numFmtId="3" fontId="4" fillId="7" borderId="3" xfId="0" quotePrefix="1" applyNumberFormat="1" applyFont="1" applyFill="1" applyBorder="1" applyAlignment="1">
      <alignment horizontal="left" vertical="center"/>
    </xf>
    <xf numFmtId="3" fontId="4" fillId="7" borderId="10" xfId="0" quotePrefix="1" applyNumberFormat="1" applyFont="1" applyFill="1" applyBorder="1" applyAlignment="1">
      <alignment horizontal="left" vertical="center"/>
    </xf>
    <xf numFmtId="0" fontId="1" fillId="2" borderId="9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/>
    <xf numFmtId="0" fontId="4" fillId="2" borderId="6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vertical="top" wrapText="1"/>
    </xf>
    <xf numFmtId="0" fontId="4" fillId="2" borderId="0" xfId="0" applyFont="1" applyFill="1" applyBorder="1" applyAlignment="1"/>
    <xf numFmtId="0" fontId="4" fillId="2" borderId="3" xfId="0" applyFont="1" applyFill="1" applyBorder="1" applyAlignment="1"/>
  </cellXfs>
  <cellStyles count="4">
    <cellStyle name="Navadno" xfId="0" builtinId="0"/>
    <cellStyle name="Navadno 2" xfId="1" xr:uid="{00000000-0005-0000-0000-000001000000}"/>
    <cellStyle name="Slabo" xfId="2" builtinId="27"/>
    <cellStyle name="Vejic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M113"/>
  <sheetViews>
    <sheetView view="pageBreakPreview" zoomScaleNormal="106" zoomScaleSheetLayoutView="100" workbookViewId="0">
      <pane ySplit="7" topLeftCell="A17" activePane="bottomLeft" state="frozen"/>
      <selection pane="bottomLeft" activeCell="B17" sqref="B17"/>
    </sheetView>
  </sheetViews>
  <sheetFormatPr defaultRowHeight="12.75" x14ac:dyDescent="0.2"/>
  <cols>
    <col min="1" max="1" width="4.7109375" style="1" customWidth="1"/>
    <col min="2" max="2" width="46.7109375" style="2" customWidth="1"/>
    <col min="3" max="3" width="9.28515625" style="5" customWidth="1"/>
    <col min="4" max="4" width="6" style="4" customWidth="1"/>
    <col min="5" max="5" width="19.7109375" style="3" customWidth="1"/>
    <col min="6" max="6" width="14.7109375" style="215" customWidth="1"/>
    <col min="7" max="10" width="14.7109375" style="3" customWidth="1"/>
    <col min="11" max="16384" width="9.140625" style="1"/>
  </cols>
  <sheetData>
    <row r="1" spans="1:10" x14ac:dyDescent="0.2">
      <c r="A1" s="1" t="s">
        <v>6</v>
      </c>
      <c r="C1" s="4"/>
      <c r="E1" s="1" t="s">
        <v>18</v>
      </c>
      <c r="G1" s="255" t="s">
        <v>484</v>
      </c>
      <c r="H1" s="255"/>
    </row>
    <row r="2" spans="1:10" x14ac:dyDescent="0.2">
      <c r="C2" s="4"/>
      <c r="E2" s="1"/>
      <c r="G2" s="1"/>
      <c r="H2" s="1"/>
      <c r="I2" s="1"/>
      <c r="J2" s="1"/>
    </row>
    <row r="3" spans="1:10" x14ac:dyDescent="0.2">
      <c r="C3" s="4"/>
      <c r="E3" s="1"/>
      <c r="G3" s="1"/>
      <c r="H3" s="1"/>
      <c r="I3" s="1"/>
      <c r="J3" s="1"/>
    </row>
    <row r="4" spans="1:10" ht="18" x14ac:dyDescent="0.25">
      <c r="A4" s="263" t="s">
        <v>775</v>
      </c>
      <c r="B4" s="263"/>
      <c r="C4" s="263"/>
      <c r="D4" s="263"/>
      <c r="E4" s="263"/>
      <c r="F4" s="263"/>
      <c r="G4" s="263"/>
      <c r="H4" s="263"/>
      <c r="I4" s="263"/>
      <c r="J4" s="263"/>
    </row>
    <row r="6" spans="1:10" s="2" customFormat="1" ht="51" x14ac:dyDescent="0.2">
      <c r="A6" s="24" t="s">
        <v>2</v>
      </c>
      <c r="B6" s="24" t="s">
        <v>0</v>
      </c>
      <c r="C6" s="25" t="s">
        <v>1</v>
      </c>
      <c r="D6" s="24" t="s">
        <v>821</v>
      </c>
      <c r="E6" s="26" t="s">
        <v>4</v>
      </c>
      <c r="F6" s="216" t="s">
        <v>19</v>
      </c>
      <c r="G6" s="26" t="s">
        <v>20</v>
      </c>
      <c r="H6" s="26" t="s">
        <v>21</v>
      </c>
      <c r="I6" s="26" t="s">
        <v>22</v>
      </c>
      <c r="J6" s="26" t="s">
        <v>485</v>
      </c>
    </row>
    <row r="7" spans="1:10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25</v>
      </c>
      <c r="H7" s="25" t="s">
        <v>26</v>
      </c>
      <c r="I7" s="25" t="s">
        <v>27</v>
      </c>
      <c r="J7" s="25">
        <v>10</v>
      </c>
    </row>
    <row r="8" spans="1:10" x14ac:dyDescent="0.2">
      <c r="A8" s="256" t="s">
        <v>776</v>
      </c>
      <c r="B8" s="257"/>
      <c r="C8" s="257"/>
      <c r="D8" s="257"/>
      <c r="E8" s="257"/>
      <c r="F8" s="257"/>
      <c r="G8" s="257"/>
      <c r="H8" s="257"/>
      <c r="I8" s="257"/>
      <c r="J8" s="258"/>
    </row>
    <row r="9" spans="1:10" ht="25.5" x14ac:dyDescent="0.2">
      <c r="A9" s="209" t="s">
        <v>28</v>
      </c>
      <c r="B9" s="73" t="s">
        <v>502</v>
      </c>
      <c r="C9" s="67">
        <v>600</v>
      </c>
      <c r="D9" s="153" t="s">
        <v>501</v>
      </c>
      <c r="E9" s="55"/>
      <c r="F9" s="217"/>
      <c r="G9" s="90">
        <f>C9*ROUND(F9,4)</f>
        <v>0</v>
      </c>
      <c r="H9" s="154">
        <f>G9*0.095</f>
        <v>0</v>
      </c>
      <c r="I9" s="90">
        <f>G9+H9</f>
        <v>0</v>
      </c>
      <c r="J9" s="56"/>
    </row>
    <row r="10" spans="1:10" ht="25.5" x14ac:dyDescent="0.2">
      <c r="A10" s="209" t="s">
        <v>29</v>
      </c>
      <c r="B10" s="73" t="s">
        <v>503</v>
      </c>
      <c r="C10" s="67">
        <v>600</v>
      </c>
      <c r="D10" s="153" t="s">
        <v>501</v>
      </c>
      <c r="E10" s="55"/>
      <c r="F10" s="217"/>
      <c r="G10" s="90">
        <f t="shared" ref="G10:G52" si="0">C10*ROUND(F10,4)</f>
        <v>0</v>
      </c>
      <c r="H10" s="154">
        <f t="shared" ref="H10:H52" si="1">G10*0.095</f>
        <v>0</v>
      </c>
      <c r="I10" s="90">
        <f t="shared" ref="I10:I52" si="2">G10+H10</f>
        <v>0</v>
      </c>
      <c r="J10" s="56"/>
    </row>
    <row r="11" spans="1:10" ht="25.5" x14ac:dyDescent="0.2">
      <c r="A11" s="209" t="s">
        <v>30</v>
      </c>
      <c r="B11" s="73" t="s">
        <v>511</v>
      </c>
      <c r="C11" s="67">
        <v>300</v>
      </c>
      <c r="D11" s="153" t="s">
        <v>501</v>
      </c>
      <c r="E11" s="55"/>
      <c r="F11" s="217"/>
      <c r="G11" s="90">
        <f t="shared" si="0"/>
        <v>0</v>
      </c>
      <c r="H11" s="154">
        <f t="shared" si="1"/>
        <v>0</v>
      </c>
      <c r="I11" s="90">
        <f t="shared" si="2"/>
        <v>0</v>
      </c>
      <c r="J11" s="56"/>
    </row>
    <row r="12" spans="1:10" ht="25.5" x14ac:dyDescent="0.2">
      <c r="A12" s="209" t="s">
        <v>31</v>
      </c>
      <c r="B12" s="73" t="s">
        <v>509</v>
      </c>
      <c r="C12" s="67">
        <v>300</v>
      </c>
      <c r="D12" s="153" t="s">
        <v>501</v>
      </c>
      <c r="E12" s="65"/>
      <c r="F12" s="217"/>
      <c r="G12" s="90">
        <f t="shared" si="0"/>
        <v>0</v>
      </c>
      <c r="H12" s="154">
        <f t="shared" si="1"/>
        <v>0</v>
      </c>
      <c r="I12" s="90">
        <f t="shared" si="2"/>
        <v>0</v>
      </c>
      <c r="J12" s="56"/>
    </row>
    <row r="13" spans="1:10" ht="25.5" x14ac:dyDescent="0.2">
      <c r="A13" s="209" t="s">
        <v>32</v>
      </c>
      <c r="B13" s="73" t="s">
        <v>508</v>
      </c>
      <c r="C13" s="67">
        <v>600</v>
      </c>
      <c r="D13" s="153" t="s">
        <v>501</v>
      </c>
      <c r="E13" s="65"/>
      <c r="F13" s="217"/>
      <c r="G13" s="90">
        <f t="shared" si="0"/>
        <v>0</v>
      </c>
      <c r="H13" s="154">
        <f t="shared" si="1"/>
        <v>0</v>
      </c>
      <c r="I13" s="90">
        <f t="shared" si="2"/>
        <v>0</v>
      </c>
      <c r="J13" s="56"/>
    </row>
    <row r="14" spans="1:10" ht="25.5" x14ac:dyDescent="0.2">
      <c r="A14" s="209" t="s">
        <v>174</v>
      </c>
      <c r="B14" s="73" t="s">
        <v>504</v>
      </c>
      <c r="C14" s="67">
        <v>10</v>
      </c>
      <c r="D14" s="153" t="s">
        <v>5</v>
      </c>
      <c r="E14" s="55"/>
      <c r="F14" s="217"/>
      <c r="G14" s="90">
        <f t="shared" si="0"/>
        <v>0</v>
      </c>
      <c r="H14" s="154">
        <f t="shared" si="1"/>
        <v>0</v>
      </c>
      <c r="I14" s="90">
        <f t="shared" si="2"/>
        <v>0</v>
      </c>
      <c r="J14" s="155"/>
    </row>
    <row r="15" spans="1:10" ht="25.5" x14ac:dyDescent="0.2">
      <c r="A15" s="209" t="s">
        <v>33</v>
      </c>
      <c r="B15" s="73" t="s">
        <v>505</v>
      </c>
      <c r="C15" s="67">
        <v>10</v>
      </c>
      <c r="D15" s="153" t="s">
        <v>5</v>
      </c>
      <c r="E15" s="55"/>
      <c r="F15" s="217"/>
      <c r="G15" s="90">
        <f t="shared" si="0"/>
        <v>0</v>
      </c>
      <c r="H15" s="154">
        <f t="shared" si="1"/>
        <v>0</v>
      </c>
      <c r="I15" s="90">
        <f t="shared" si="2"/>
        <v>0</v>
      </c>
      <c r="J15" s="155"/>
    </row>
    <row r="16" spans="1:10" ht="25.5" x14ac:dyDescent="0.2">
      <c r="A16" s="209" t="s">
        <v>34</v>
      </c>
      <c r="B16" s="73" t="s">
        <v>506</v>
      </c>
      <c r="C16" s="67">
        <v>1500</v>
      </c>
      <c r="D16" s="153" t="s">
        <v>5</v>
      </c>
      <c r="E16" s="55"/>
      <c r="F16" s="217"/>
      <c r="G16" s="90">
        <f t="shared" si="0"/>
        <v>0</v>
      </c>
      <c r="H16" s="154">
        <f t="shared" si="1"/>
        <v>0</v>
      </c>
      <c r="I16" s="90">
        <f t="shared" si="2"/>
        <v>0</v>
      </c>
      <c r="J16" s="155"/>
    </row>
    <row r="17" spans="1:10" x14ac:dyDescent="0.2">
      <c r="A17" s="209" t="s">
        <v>176</v>
      </c>
      <c r="B17" s="73" t="s">
        <v>551</v>
      </c>
      <c r="C17" s="67">
        <v>300</v>
      </c>
      <c r="D17" s="153" t="s">
        <v>501</v>
      </c>
      <c r="E17" s="55"/>
      <c r="F17" s="217"/>
      <c r="G17" s="90">
        <f t="shared" si="0"/>
        <v>0</v>
      </c>
      <c r="H17" s="154">
        <f t="shared" si="1"/>
        <v>0</v>
      </c>
      <c r="I17" s="90">
        <f t="shared" si="2"/>
        <v>0</v>
      </c>
      <c r="J17" s="155"/>
    </row>
    <row r="18" spans="1:10" ht="25.5" x14ac:dyDescent="0.2">
      <c r="A18" s="209" t="s">
        <v>177</v>
      </c>
      <c r="B18" s="73" t="s">
        <v>507</v>
      </c>
      <c r="C18" s="67">
        <v>1</v>
      </c>
      <c r="D18" s="153" t="s">
        <v>5</v>
      </c>
      <c r="E18" s="55"/>
      <c r="F18" s="217"/>
      <c r="G18" s="90">
        <f t="shared" si="0"/>
        <v>0</v>
      </c>
      <c r="H18" s="154">
        <f t="shared" si="1"/>
        <v>0</v>
      </c>
      <c r="I18" s="90">
        <f t="shared" si="2"/>
        <v>0</v>
      </c>
      <c r="J18" s="56"/>
    </row>
    <row r="19" spans="1:10" ht="38.25" x14ac:dyDescent="0.2">
      <c r="A19" s="209" t="s">
        <v>178</v>
      </c>
      <c r="B19" s="73" t="s">
        <v>513</v>
      </c>
      <c r="C19" s="67">
        <v>300</v>
      </c>
      <c r="D19" s="153" t="s">
        <v>5</v>
      </c>
      <c r="E19" s="55"/>
      <c r="F19" s="217"/>
      <c r="G19" s="90">
        <f t="shared" si="0"/>
        <v>0</v>
      </c>
      <c r="H19" s="154">
        <f t="shared" si="1"/>
        <v>0</v>
      </c>
      <c r="I19" s="90">
        <f t="shared" si="2"/>
        <v>0</v>
      </c>
      <c r="J19" s="56"/>
    </row>
    <row r="20" spans="1:10" x14ac:dyDescent="0.2">
      <c r="A20" s="209" t="s">
        <v>180</v>
      </c>
      <c r="B20" s="73" t="s">
        <v>1080</v>
      </c>
      <c r="C20" s="67">
        <v>300</v>
      </c>
      <c r="D20" s="153" t="s">
        <v>5</v>
      </c>
      <c r="E20" s="55"/>
      <c r="F20" s="217"/>
      <c r="G20" s="90">
        <f t="shared" si="0"/>
        <v>0</v>
      </c>
      <c r="H20" s="154">
        <f t="shared" si="1"/>
        <v>0</v>
      </c>
      <c r="I20" s="90">
        <f t="shared" si="2"/>
        <v>0</v>
      </c>
      <c r="J20" s="155"/>
    </row>
    <row r="21" spans="1:10" x14ac:dyDescent="0.2">
      <c r="A21" s="209" t="s">
        <v>181</v>
      </c>
      <c r="B21" s="73" t="s">
        <v>303</v>
      </c>
      <c r="C21" s="67">
        <v>50</v>
      </c>
      <c r="D21" s="153" t="s">
        <v>5</v>
      </c>
      <c r="E21" s="55"/>
      <c r="F21" s="217"/>
      <c r="G21" s="90">
        <f t="shared" si="0"/>
        <v>0</v>
      </c>
      <c r="H21" s="154">
        <f t="shared" si="1"/>
        <v>0</v>
      </c>
      <c r="I21" s="90">
        <f t="shared" si="2"/>
        <v>0</v>
      </c>
      <c r="J21" s="56"/>
    </row>
    <row r="22" spans="1:10" x14ac:dyDescent="0.2">
      <c r="A22" s="209" t="s">
        <v>182</v>
      </c>
      <c r="B22" s="73" t="s">
        <v>520</v>
      </c>
      <c r="C22" s="67">
        <v>30</v>
      </c>
      <c r="D22" s="153" t="s">
        <v>5</v>
      </c>
      <c r="E22" s="55"/>
      <c r="F22" s="217"/>
      <c r="G22" s="90">
        <f t="shared" si="0"/>
        <v>0</v>
      </c>
      <c r="H22" s="154">
        <f t="shared" si="1"/>
        <v>0</v>
      </c>
      <c r="I22" s="90">
        <f t="shared" si="2"/>
        <v>0</v>
      </c>
      <c r="J22" s="56"/>
    </row>
    <row r="23" spans="1:10" x14ac:dyDescent="0.2">
      <c r="A23" s="209" t="s">
        <v>184</v>
      </c>
      <c r="B23" s="73" t="s">
        <v>500</v>
      </c>
      <c r="C23" s="67">
        <v>100</v>
      </c>
      <c r="D23" s="153" t="s">
        <v>5</v>
      </c>
      <c r="E23" s="55"/>
      <c r="F23" s="217"/>
      <c r="G23" s="90">
        <f t="shared" si="0"/>
        <v>0</v>
      </c>
      <c r="H23" s="154">
        <f t="shared" si="1"/>
        <v>0</v>
      </c>
      <c r="I23" s="90">
        <f t="shared" si="2"/>
        <v>0</v>
      </c>
      <c r="J23" s="56"/>
    </row>
    <row r="24" spans="1:10" x14ac:dyDescent="0.2">
      <c r="A24" s="209" t="s">
        <v>185</v>
      </c>
      <c r="B24" s="73" t="s">
        <v>517</v>
      </c>
      <c r="C24" s="67">
        <v>10</v>
      </c>
      <c r="D24" s="153" t="s">
        <v>5</v>
      </c>
      <c r="E24" s="55"/>
      <c r="F24" s="217"/>
      <c r="G24" s="90">
        <f t="shared" si="0"/>
        <v>0</v>
      </c>
      <c r="H24" s="154">
        <f t="shared" si="1"/>
        <v>0</v>
      </c>
      <c r="I24" s="90">
        <f t="shared" si="2"/>
        <v>0</v>
      </c>
      <c r="J24" s="56"/>
    </row>
    <row r="25" spans="1:10" x14ac:dyDescent="0.2">
      <c r="A25" s="209" t="s">
        <v>186</v>
      </c>
      <c r="B25" s="73" t="s">
        <v>523</v>
      </c>
      <c r="C25" s="67">
        <v>10</v>
      </c>
      <c r="D25" s="153" t="s">
        <v>5</v>
      </c>
      <c r="E25" s="55"/>
      <c r="F25" s="217"/>
      <c r="G25" s="90">
        <f t="shared" si="0"/>
        <v>0</v>
      </c>
      <c r="H25" s="154">
        <f t="shared" si="1"/>
        <v>0</v>
      </c>
      <c r="I25" s="90">
        <f t="shared" si="2"/>
        <v>0</v>
      </c>
      <c r="J25" s="56"/>
    </row>
    <row r="26" spans="1:10" x14ac:dyDescent="0.2">
      <c r="A26" s="209" t="s">
        <v>187</v>
      </c>
      <c r="B26" s="73" t="s">
        <v>527</v>
      </c>
      <c r="C26" s="67">
        <v>30</v>
      </c>
      <c r="D26" s="153" t="s">
        <v>5</v>
      </c>
      <c r="E26" s="55"/>
      <c r="F26" s="217"/>
      <c r="G26" s="90">
        <f t="shared" si="0"/>
        <v>0</v>
      </c>
      <c r="H26" s="154">
        <f t="shared" si="1"/>
        <v>0</v>
      </c>
      <c r="I26" s="90">
        <f t="shared" si="2"/>
        <v>0</v>
      </c>
      <c r="J26" s="56"/>
    </row>
    <row r="27" spans="1:10" x14ac:dyDescent="0.2">
      <c r="A27" s="209" t="s">
        <v>188</v>
      </c>
      <c r="B27" s="73" t="s">
        <v>526</v>
      </c>
      <c r="C27" s="67">
        <v>10</v>
      </c>
      <c r="D27" s="153" t="s">
        <v>5</v>
      </c>
      <c r="E27" s="55"/>
      <c r="F27" s="217"/>
      <c r="G27" s="90">
        <f t="shared" si="0"/>
        <v>0</v>
      </c>
      <c r="H27" s="154">
        <f t="shared" si="1"/>
        <v>0</v>
      </c>
      <c r="I27" s="90">
        <f t="shared" si="2"/>
        <v>0</v>
      </c>
      <c r="J27" s="56"/>
    </row>
    <row r="28" spans="1:10" ht="25.5" x14ac:dyDescent="0.2">
      <c r="A28" s="209" t="s">
        <v>189</v>
      </c>
      <c r="B28" s="73" t="s">
        <v>535</v>
      </c>
      <c r="C28" s="67">
        <v>300</v>
      </c>
      <c r="D28" s="153" t="s">
        <v>5</v>
      </c>
      <c r="E28" s="55"/>
      <c r="F28" s="217"/>
      <c r="G28" s="90">
        <f t="shared" si="0"/>
        <v>0</v>
      </c>
      <c r="H28" s="154">
        <f t="shared" si="1"/>
        <v>0</v>
      </c>
      <c r="I28" s="90">
        <f t="shared" si="2"/>
        <v>0</v>
      </c>
      <c r="J28" s="56"/>
    </row>
    <row r="29" spans="1:10" x14ac:dyDescent="0.2">
      <c r="A29" s="209" t="s">
        <v>190</v>
      </c>
      <c r="B29" s="73" t="s">
        <v>530</v>
      </c>
      <c r="C29" s="67">
        <v>1500</v>
      </c>
      <c r="D29" s="153" t="s">
        <v>5</v>
      </c>
      <c r="E29" s="55"/>
      <c r="F29" s="217"/>
      <c r="G29" s="90">
        <f t="shared" si="0"/>
        <v>0</v>
      </c>
      <c r="H29" s="154">
        <f t="shared" si="1"/>
        <v>0</v>
      </c>
      <c r="I29" s="90">
        <f t="shared" si="2"/>
        <v>0</v>
      </c>
      <c r="J29" s="56"/>
    </row>
    <row r="30" spans="1:10" x14ac:dyDescent="0.2">
      <c r="A30" s="209" t="s">
        <v>191</v>
      </c>
      <c r="B30" s="73" t="s">
        <v>1094</v>
      </c>
      <c r="C30" s="67">
        <v>1</v>
      </c>
      <c r="D30" s="153" t="s">
        <v>5</v>
      </c>
      <c r="E30" s="55"/>
      <c r="F30" s="217"/>
      <c r="G30" s="90">
        <f t="shared" si="0"/>
        <v>0</v>
      </c>
      <c r="H30" s="154">
        <f t="shared" si="1"/>
        <v>0</v>
      </c>
      <c r="I30" s="90">
        <f t="shared" si="2"/>
        <v>0</v>
      </c>
      <c r="J30" s="56"/>
    </row>
    <row r="31" spans="1:10" ht="25.5" x14ac:dyDescent="0.2">
      <c r="A31" s="209" t="s">
        <v>192</v>
      </c>
      <c r="B31" s="210" t="s">
        <v>1081</v>
      </c>
      <c r="C31" s="67">
        <v>100</v>
      </c>
      <c r="D31" s="153" t="s">
        <v>5</v>
      </c>
      <c r="E31" s="55"/>
      <c r="F31" s="217"/>
      <c r="G31" s="90">
        <f t="shared" si="0"/>
        <v>0</v>
      </c>
      <c r="H31" s="154">
        <f t="shared" si="1"/>
        <v>0</v>
      </c>
      <c r="I31" s="90">
        <f t="shared" si="2"/>
        <v>0</v>
      </c>
      <c r="J31" s="56"/>
    </row>
    <row r="32" spans="1:10" x14ac:dyDescent="0.2">
      <c r="A32" s="209" t="s">
        <v>194</v>
      </c>
      <c r="B32" s="73" t="s">
        <v>305</v>
      </c>
      <c r="C32" s="156">
        <v>10</v>
      </c>
      <c r="D32" s="157" t="s">
        <v>5</v>
      </c>
      <c r="E32" s="55"/>
      <c r="F32" s="217"/>
      <c r="G32" s="90">
        <f t="shared" si="0"/>
        <v>0</v>
      </c>
      <c r="H32" s="154">
        <f t="shared" si="1"/>
        <v>0</v>
      </c>
      <c r="I32" s="90">
        <f t="shared" si="2"/>
        <v>0</v>
      </c>
      <c r="J32" s="155"/>
    </row>
    <row r="33" spans="1:10" x14ac:dyDescent="0.2">
      <c r="A33" s="209" t="s">
        <v>195</v>
      </c>
      <c r="B33" s="73" t="s">
        <v>304</v>
      </c>
      <c r="C33" s="67">
        <v>10</v>
      </c>
      <c r="D33" s="153" t="s">
        <v>5</v>
      </c>
      <c r="E33" s="55"/>
      <c r="F33" s="217"/>
      <c r="G33" s="90">
        <f t="shared" si="0"/>
        <v>0</v>
      </c>
      <c r="H33" s="154">
        <f t="shared" si="1"/>
        <v>0</v>
      </c>
      <c r="I33" s="90">
        <f t="shared" si="2"/>
        <v>0</v>
      </c>
      <c r="J33" s="155"/>
    </row>
    <row r="34" spans="1:10" x14ac:dyDescent="0.2">
      <c r="A34" s="209" t="s">
        <v>196</v>
      </c>
      <c r="B34" s="73" t="s">
        <v>306</v>
      </c>
      <c r="C34" s="67">
        <v>10</v>
      </c>
      <c r="D34" s="153" t="s">
        <v>5</v>
      </c>
      <c r="E34" s="55"/>
      <c r="F34" s="217"/>
      <c r="G34" s="90">
        <f t="shared" si="0"/>
        <v>0</v>
      </c>
      <c r="H34" s="154">
        <f t="shared" si="1"/>
        <v>0</v>
      </c>
      <c r="I34" s="90">
        <f t="shared" si="2"/>
        <v>0</v>
      </c>
      <c r="J34" s="155"/>
    </row>
    <row r="35" spans="1:10" x14ac:dyDescent="0.2">
      <c r="A35" s="209" t="s">
        <v>197</v>
      </c>
      <c r="B35" s="73" t="s">
        <v>307</v>
      </c>
      <c r="C35" s="67">
        <v>10</v>
      </c>
      <c r="D35" s="153" t="s">
        <v>5</v>
      </c>
      <c r="E35" s="55"/>
      <c r="F35" s="217"/>
      <c r="G35" s="90">
        <f t="shared" si="0"/>
        <v>0</v>
      </c>
      <c r="H35" s="154">
        <f t="shared" si="1"/>
        <v>0</v>
      </c>
      <c r="I35" s="90">
        <f t="shared" si="2"/>
        <v>0</v>
      </c>
      <c r="J35" s="155"/>
    </row>
    <row r="36" spans="1:10" ht="25.5" x14ac:dyDescent="0.2">
      <c r="A36" s="209" t="s">
        <v>198</v>
      </c>
      <c r="B36" s="73" t="s">
        <v>536</v>
      </c>
      <c r="C36" s="67">
        <v>10</v>
      </c>
      <c r="D36" s="153" t="s">
        <v>5</v>
      </c>
      <c r="E36" s="55"/>
      <c r="F36" s="217"/>
      <c r="G36" s="90">
        <v>0</v>
      </c>
      <c r="H36" s="154">
        <v>0</v>
      </c>
      <c r="I36" s="90">
        <v>0</v>
      </c>
      <c r="J36" s="155"/>
    </row>
    <row r="37" spans="1:10" ht="25.5" x14ac:dyDescent="0.2">
      <c r="A37" s="209" t="s">
        <v>198</v>
      </c>
      <c r="B37" s="73" t="s">
        <v>536</v>
      </c>
      <c r="C37" s="67">
        <v>10</v>
      </c>
      <c r="D37" s="153" t="s">
        <v>5</v>
      </c>
      <c r="E37" s="55"/>
      <c r="F37" s="217"/>
      <c r="G37" s="90">
        <f t="shared" si="0"/>
        <v>0</v>
      </c>
      <c r="H37" s="154">
        <f t="shared" si="1"/>
        <v>0</v>
      </c>
      <c r="I37" s="90">
        <f t="shared" si="2"/>
        <v>0</v>
      </c>
      <c r="J37" s="56"/>
    </row>
    <row r="38" spans="1:10" x14ac:dyDescent="0.2">
      <c r="A38" s="209" t="s">
        <v>199</v>
      </c>
      <c r="B38" s="73" t="s">
        <v>308</v>
      </c>
      <c r="C38" s="67">
        <v>3</v>
      </c>
      <c r="D38" s="153" t="s">
        <v>5</v>
      </c>
      <c r="E38" s="55"/>
      <c r="F38" s="217"/>
      <c r="G38" s="90">
        <f t="shared" si="0"/>
        <v>0</v>
      </c>
      <c r="H38" s="154">
        <f t="shared" si="1"/>
        <v>0</v>
      </c>
      <c r="I38" s="90">
        <f t="shared" si="2"/>
        <v>0</v>
      </c>
      <c r="J38" s="56"/>
    </row>
    <row r="39" spans="1:10" x14ac:dyDescent="0.2">
      <c r="A39" s="209" t="s">
        <v>200</v>
      </c>
      <c r="B39" s="211" t="s">
        <v>545</v>
      </c>
      <c r="C39" s="67">
        <v>10</v>
      </c>
      <c r="D39" s="153" t="s">
        <v>5</v>
      </c>
      <c r="E39" s="55"/>
      <c r="F39" s="217"/>
      <c r="G39" s="90">
        <f t="shared" si="0"/>
        <v>0</v>
      </c>
      <c r="H39" s="154">
        <f t="shared" si="1"/>
        <v>0</v>
      </c>
      <c r="I39" s="90">
        <f t="shared" si="2"/>
        <v>0</v>
      </c>
      <c r="J39" s="56"/>
    </row>
    <row r="40" spans="1:10" x14ac:dyDescent="0.2">
      <c r="A40" s="209" t="s">
        <v>201</v>
      </c>
      <c r="B40" s="73" t="s">
        <v>533</v>
      </c>
      <c r="C40" s="67">
        <v>300</v>
      </c>
      <c r="D40" s="153" t="s">
        <v>5</v>
      </c>
      <c r="E40" s="55"/>
      <c r="F40" s="217"/>
      <c r="G40" s="90">
        <f t="shared" si="0"/>
        <v>0</v>
      </c>
      <c r="H40" s="154">
        <f t="shared" si="1"/>
        <v>0</v>
      </c>
      <c r="I40" s="90">
        <f t="shared" si="2"/>
        <v>0</v>
      </c>
      <c r="J40" s="56"/>
    </row>
    <row r="41" spans="1:10" x14ac:dyDescent="0.2">
      <c r="A41" s="209" t="s">
        <v>202</v>
      </c>
      <c r="B41" s="73" t="s">
        <v>1095</v>
      </c>
      <c r="C41" s="67">
        <v>3000</v>
      </c>
      <c r="D41" s="153" t="s">
        <v>5</v>
      </c>
      <c r="E41" s="55"/>
      <c r="F41" s="217"/>
      <c r="G41" s="90">
        <f t="shared" si="0"/>
        <v>0</v>
      </c>
      <c r="H41" s="154">
        <f t="shared" si="1"/>
        <v>0</v>
      </c>
      <c r="I41" s="90">
        <f t="shared" si="2"/>
        <v>0</v>
      </c>
      <c r="J41" s="56"/>
    </row>
    <row r="42" spans="1:10" ht="38.25" x14ac:dyDescent="0.2">
      <c r="A42" s="209" t="s">
        <v>203</v>
      </c>
      <c r="B42" s="73" t="s">
        <v>529</v>
      </c>
      <c r="C42" s="67">
        <v>5</v>
      </c>
      <c r="D42" s="153" t="s">
        <v>5</v>
      </c>
      <c r="E42" s="55"/>
      <c r="F42" s="217"/>
      <c r="G42" s="90">
        <f t="shared" si="0"/>
        <v>0</v>
      </c>
      <c r="H42" s="154">
        <f t="shared" si="1"/>
        <v>0</v>
      </c>
      <c r="I42" s="90">
        <f t="shared" si="2"/>
        <v>0</v>
      </c>
      <c r="J42" s="56"/>
    </row>
    <row r="43" spans="1:10" x14ac:dyDescent="0.2">
      <c r="A43" s="209" t="s">
        <v>204</v>
      </c>
      <c r="B43" s="211" t="s">
        <v>534</v>
      </c>
      <c r="C43" s="67">
        <v>5</v>
      </c>
      <c r="D43" s="153" t="s">
        <v>5</v>
      </c>
      <c r="E43" s="55"/>
      <c r="F43" s="217"/>
      <c r="G43" s="90">
        <f t="shared" si="0"/>
        <v>0</v>
      </c>
      <c r="H43" s="154">
        <f t="shared" si="1"/>
        <v>0</v>
      </c>
      <c r="I43" s="90">
        <f t="shared" si="2"/>
        <v>0</v>
      </c>
      <c r="J43" s="56"/>
    </row>
    <row r="44" spans="1:10" x14ac:dyDescent="0.2">
      <c r="A44" s="209" t="s">
        <v>205</v>
      </c>
      <c r="B44" s="73" t="s">
        <v>309</v>
      </c>
      <c r="C44" s="67">
        <v>100</v>
      </c>
      <c r="D44" s="153" t="s">
        <v>5</v>
      </c>
      <c r="E44" s="55"/>
      <c r="F44" s="217"/>
      <c r="G44" s="90">
        <f t="shared" si="0"/>
        <v>0</v>
      </c>
      <c r="H44" s="154">
        <f t="shared" si="1"/>
        <v>0</v>
      </c>
      <c r="I44" s="90">
        <f t="shared" si="2"/>
        <v>0</v>
      </c>
      <c r="J44" s="56"/>
    </row>
    <row r="45" spans="1:10" ht="25.5" x14ac:dyDescent="0.2">
      <c r="A45" s="209" t="s">
        <v>206</v>
      </c>
      <c r="B45" s="73" t="s">
        <v>557</v>
      </c>
      <c r="C45" s="67">
        <v>30</v>
      </c>
      <c r="D45" s="153" t="s">
        <v>5</v>
      </c>
      <c r="E45" s="55"/>
      <c r="F45" s="217"/>
      <c r="G45" s="90">
        <f t="shared" si="0"/>
        <v>0</v>
      </c>
      <c r="H45" s="154">
        <f t="shared" si="1"/>
        <v>0</v>
      </c>
      <c r="I45" s="90">
        <f t="shared" si="2"/>
        <v>0</v>
      </c>
      <c r="J45" s="56"/>
    </row>
    <row r="46" spans="1:10" x14ac:dyDescent="0.2">
      <c r="A46" s="209" t="s">
        <v>207</v>
      </c>
      <c r="B46" s="73" t="s">
        <v>311</v>
      </c>
      <c r="C46" s="67">
        <v>10</v>
      </c>
      <c r="D46" s="153" t="s">
        <v>5</v>
      </c>
      <c r="E46" s="55"/>
      <c r="F46" s="217"/>
      <c r="G46" s="90">
        <f t="shared" si="0"/>
        <v>0</v>
      </c>
      <c r="H46" s="154">
        <f t="shared" si="1"/>
        <v>0</v>
      </c>
      <c r="I46" s="90">
        <f t="shared" si="2"/>
        <v>0</v>
      </c>
      <c r="J46" s="56"/>
    </row>
    <row r="47" spans="1:10" ht="25.5" x14ac:dyDescent="0.2">
      <c r="A47" s="209" t="s">
        <v>208</v>
      </c>
      <c r="B47" s="73" t="s">
        <v>553</v>
      </c>
      <c r="C47" s="67">
        <v>50</v>
      </c>
      <c r="D47" s="153" t="s">
        <v>5</v>
      </c>
      <c r="E47" s="55"/>
      <c r="F47" s="217"/>
      <c r="G47" s="90">
        <f t="shared" si="0"/>
        <v>0</v>
      </c>
      <c r="H47" s="154">
        <f t="shared" si="1"/>
        <v>0</v>
      </c>
      <c r="I47" s="90">
        <f t="shared" si="2"/>
        <v>0</v>
      </c>
      <c r="J47" s="56"/>
    </row>
    <row r="48" spans="1:10" ht="25.5" x14ac:dyDescent="0.2">
      <c r="A48" s="209" t="s">
        <v>209</v>
      </c>
      <c r="B48" s="73" t="s">
        <v>554</v>
      </c>
      <c r="C48" s="67">
        <v>30</v>
      </c>
      <c r="D48" s="153" t="s">
        <v>5</v>
      </c>
      <c r="E48" s="55"/>
      <c r="F48" s="217"/>
      <c r="G48" s="90">
        <f t="shared" si="0"/>
        <v>0</v>
      </c>
      <c r="H48" s="154">
        <f t="shared" si="1"/>
        <v>0</v>
      </c>
      <c r="I48" s="90">
        <f t="shared" si="2"/>
        <v>0</v>
      </c>
      <c r="J48" s="56"/>
    </row>
    <row r="49" spans="1:10" s="28" customFormat="1" x14ac:dyDescent="0.2">
      <c r="A49" s="209" t="s">
        <v>210</v>
      </c>
      <c r="B49" s="73" t="s">
        <v>555</v>
      </c>
      <c r="C49" s="67">
        <v>3</v>
      </c>
      <c r="D49" s="153" t="s">
        <v>5</v>
      </c>
      <c r="E49" s="55"/>
      <c r="F49" s="217"/>
      <c r="G49" s="90">
        <f t="shared" si="0"/>
        <v>0</v>
      </c>
      <c r="H49" s="154">
        <f t="shared" si="1"/>
        <v>0</v>
      </c>
      <c r="I49" s="90">
        <f t="shared" si="2"/>
        <v>0</v>
      </c>
      <c r="J49" s="56"/>
    </row>
    <row r="50" spans="1:10" ht="25.5" x14ac:dyDescent="0.2">
      <c r="A50" s="209" t="s">
        <v>211</v>
      </c>
      <c r="B50" s="73" t="s">
        <v>1093</v>
      </c>
      <c r="C50" s="67">
        <v>30</v>
      </c>
      <c r="D50" s="158" t="s">
        <v>5</v>
      </c>
      <c r="E50" s="55"/>
      <c r="F50" s="217"/>
      <c r="G50" s="90">
        <f t="shared" si="0"/>
        <v>0</v>
      </c>
      <c r="H50" s="154">
        <f t="shared" si="1"/>
        <v>0</v>
      </c>
      <c r="I50" s="90">
        <f t="shared" si="2"/>
        <v>0</v>
      </c>
      <c r="J50" s="56"/>
    </row>
    <row r="51" spans="1:10" ht="25.5" x14ac:dyDescent="0.2">
      <c r="A51" s="209" t="s">
        <v>212</v>
      </c>
      <c r="B51" s="73" t="s">
        <v>1092</v>
      </c>
      <c r="C51" s="67">
        <v>30</v>
      </c>
      <c r="D51" s="158" t="s">
        <v>5</v>
      </c>
      <c r="E51" s="55"/>
      <c r="F51" s="217"/>
      <c r="G51" s="90">
        <f t="shared" si="0"/>
        <v>0</v>
      </c>
      <c r="H51" s="154">
        <f t="shared" si="1"/>
        <v>0</v>
      </c>
      <c r="I51" s="90">
        <f t="shared" si="2"/>
        <v>0</v>
      </c>
      <c r="J51" s="56"/>
    </row>
    <row r="52" spans="1:10" x14ac:dyDescent="0.2">
      <c r="A52" s="209" t="s">
        <v>213</v>
      </c>
      <c r="B52" s="73" t="s">
        <v>312</v>
      </c>
      <c r="C52" s="67">
        <v>50</v>
      </c>
      <c r="D52" s="159" t="s">
        <v>5</v>
      </c>
      <c r="E52" s="55"/>
      <c r="F52" s="217"/>
      <c r="G52" s="90">
        <f t="shared" si="0"/>
        <v>0</v>
      </c>
      <c r="H52" s="154">
        <f t="shared" si="1"/>
        <v>0</v>
      </c>
      <c r="I52" s="90">
        <f t="shared" si="2"/>
        <v>0</v>
      </c>
      <c r="J52" s="56"/>
    </row>
    <row r="53" spans="1:10" s="128" customFormat="1" ht="12.75" customHeight="1" x14ac:dyDescent="0.2">
      <c r="A53" s="127" t="s">
        <v>797</v>
      </c>
      <c r="B53" s="127"/>
      <c r="C53" s="127"/>
      <c r="D53" s="127"/>
      <c r="E53" s="127"/>
      <c r="F53" s="218"/>
      <c r="G53" s="129">
        <f>SUM(G9:G52)</f>
        <v>0</v>
      </c>
      <c r="H53" s="129">
        <f>SUM(H9:H52)</f>
        <v>0</v>
      </c>
      <c r="I53" s="129">
        <f>SUM(I9:I52)</f>
        <v>0</v>
      </c>
      <c r="J53" s="130">
        <f>SUM(J9:J52)</f>
        <v>0</v>
      </c>
    </row>
    <row r="54" spans="1:10" x14ac:dyDescent="0.2">
      <c r="A54" s="262" t="s">
        <v>1307</v>
      </c>
      <c r="B54" s="262"/>
      <c r="C54" s="262"/>
      <c r="D54" s="262"/>
      <c r="E54" s="262"/>
      <c r="F54" s="262"/>
      <c r="G54" s="262"/>
      <c r="H54" s="262"/>
      <c r="I54" s="262"/>
      <c r="J54" s="262"/>
    </row>
    <row r="55" spans="1:10" x14ac:dyDescent="0.2">
      <c r="A55" s="209" t="s">
        <v>28</v>
      </c>
      <c r="B55" s="73" t="s">
        <v>510</v>
      </c>
      <c r="C55" s="67">
        <v>10</v>
      </c>
      <c r="D55" s="153" t="s">
        <v>501</v>
      </c>
      <c r="E55" s="55"/>
      <c r="F55" s="217"/>
      <c r="G55" s="90">
        <f t="shared" ref="G55" si="3">C55*ROUND(F55,4)</f>
        <v>0</v>
      </c>
      <c r="H55" s="154">
        <f t="shared" ref="H55:H86" si="4">G55*0.095</f>
        <v>0</v>
      </c>
      <c r="I55" s="90">
        <f t="shared" ref="I55" si="5">G55+H55</f>
        <v>0</v>
      </c>
      <c r="J55" s="47" t="s">
        <v>3</v>
      </c>
    </row>
    <row r="56" spans="1:10" s="28" customFormat="1" x14ac:dyDescent="0.2">
      <c r="A56" s="209" t="s">
        <v>29</v>
      </c>
      <c r="B56" s="73" t="s">
        <v>558</v>
      </c>
      <c r="C56" s="67">
        <v>15000</v>
      </c>
      <c r="D56" s="159" t="s">
        <v>501</v>
      </c>
      <c r="E56" s="55"/>
      <c r="F56" s="217"/>
      <c r="G56" s="90">
        <f t="shared" ref="G56:G86" si="6">C56*ROUND(F56,4)</f>
        <v>0</v>
      </c>
      <c r="H56" s="154">
        <f t="shared" si="4"/>
        <v>0</v>
      </c>
      <c r="I56" s="90">
        <f t="shared" ref="I56:I86" si="7">G56+H56</f>
        <v>0</v>
      </c>
      <c r="J56" s="47" t="s">
        <v>3</v>
      </c>
    </row>
    <row r="57" spans="1:10" s="28" customFormat="1" x14ac:dyDescent="0.2">
      <c r="A57" s="209" t="s">
        <v>30</v>
      </c>
      <c r="B57" s="210" t="s">
        <v>512</v>
      </c>
      <c r="C57" s="67">
        <v>3000</v>
      </c>
      <c r="D57" s="159" t="s">
        <v>501</v>
      </c>
      <c r="E57" s="55"/>
      <c r="F57" s="217"/>
      <c r="G57" s="90">
        <f t="shared" si="6"/>
        <v>0</v>
      </c>
      <c r="H57" s="154">
        <f t="shared" si="4"/>
        <v>0</v>
      </c>
      <c r="I57" s="90">
        <f t="shared" si="7"/>
        <v>0</v>
      </c>
      <c r="J57" s="47" t="s">
        <v>3</v>
      </c>
    </row>
    <row r="58" spans="1:10" s="28" customFormat="1" ht="25.5" x14ac:dyDescent="0.2">
      <c r="A58" s="209" t="s">
        <v>31</v>
      </c>
      <c r="B58" s="210" t="s">
        <v>514</v>
      </c>
      <c r="C58" s="67">
        <v>300</v>
      </c>
      <c r="D58" s="159" t="s">
        <v>501</v>
      </c>
      <c r="E58" s="55"/>
      <c r="F58" s="217"/>
      <c r="G58" s="90">
        <f t="shared" si="6"/>
        <v>0</v>
      </c>
      <c r="H58" s="154">
        <f t="shared" si="4"/>
        <v>0</v>
      </c>
      <c r="I58" s="90">
        <f t="shared" si="7"/>
        <v>0</v>
      </c>
      <c r="J58" s="47" t="s">
        <v>3</v>
      </c>
    </row>
    <row r="59" spans="1:10" s="28" customFormat="1" ht="25.5" x14ac:dyDescent="0.2">
      <c r="A59" s="209" t="s">
        <v>32</v>
      </c>
      <c r="B59" s="210" t="s">
        <v>515</v>
      </c>
      <c r="C59" s="67">
        <v>6000</v>
      </c>
      <c r="D59" s="159" t="s">
        <v>5</v>
      </c>
      <c r="E59" s="55"/>
      <c r="F59" s="217"/>
      <c r="G59" s="90">
        <f t="shared" si="6"/>
        <v>0</v>
      </c>
      <c r="H59" s="154">
        <f t="shared" si="4"/>
        <v>0</v>
      </c>
      <c r="I59" s="90">
        <f t="shared" si="7"/>
        <v>0</v>
      </c>
      <c r="J59" s="47" t="s">
        <v>3</v>
      </c>
    </row>
    <row r="60" spans="1:10" s="28" customFormat="1" x14ac:dyDescent="0.2">
      <c r="A60" s="209" t="s">
        <v>174</v>
      </c>
      <c r="B60" s="210" t="s">
        <v>1278</v>
      </c>
      <c r="C60" s="67">
        <v>1000</v>
      </c>
      <c r="D60" s="159" t="s">
        <v>5</v>
      </c>
      <c r="E60" s="55"/>
      <c r="F60" s="217"/>
      <c r="G60" s="90">
        <f t="shared" si="6"/>
        <v>0</v>
      </c>
      <c r="H60" s="154">
        <f t="shared" si="4"/>
        <v>0</v>
      </c>
      <c r="I60" s="90">
        <f t="shared" si="7"/>
        <v>0</v>
      </c>
      <c r="J60" s="47" t="s">
        <v>3</v>
      </c>
    </row>
    <row r="61" spans="1:10" s="28" customFormat="1" ht="25.5" x14ac:dyDescent="0.2">
      <c r="A61" s="209" t="s">
        <v>33</v>
      </c>
      <c r="B61" s="210" t="s">
        <v>1279</v>
      </c>
      <c r="C61" s="67">
        <v>1500</v>
      </c>
      <c r="D61" s="159" t="s">
        <v>5</v>
      </c>
      <c r="E61" s="55"/>
      <c r="F61" s="217"/>
      <c r="G61" s="90">
        <f t="shared" si="6"/>
        <v>0</v>
      </c>
      <c r="H61" s="154">
        <f t="shared" si="4"/>
        <v>0</v>
      </c>
      <c r="I61" s="90">
        <f t="shared" si="7"/>
        <v>0</v>
      </c>
      <c r="J61" s="47" t="s">
        <v>3</v>
      </c>
    </row>
    <row r="62" spans="1:10" s="28" customFormat="1" x14ac:dyDescent="0.2">
      <c r="A62" s="209" t="s">
        <v>34</v>
      </c>
      <c r="B62" s="210" t="s">
        <v>559</v>
      </c>
      <c r="C62" s="67">
        <v>10</v>
      </c>
      <c r="D62" s="159" t="s">
        <v>5</v>
      </c>
      <c r="E62" s="55"/>
      <c r="F62" s="217"/>
      <c r="G62" s="90">
        <f t="shared" si="6"/>
        <v>0</v>
      </c>
      <c r="H62" s="154">
        <f t="shared" si="4"/>
        <v>0</v>
      </c>
      <c r="I62" s="90">
        <f t="shared" si="7"/>
        <v>0</v>
      </c>
      <c r="J62" s="47" t="s">
        <v>3</v>
      </c>
    </row>
    <row r="63" spans="1:10" s="28" customFormat="1" ht="38.25" x14ac:dyDescent="0.2">
      <c r="A63" s="209" t="s">
        <v>176</v>
      </c>
      <c r="B63" s="210" t="s">
        <v>1280</v>
      </c>
      <c r="C63" s="67">
        <v>1500</v>
      </c>
      <c r="D63" s="159" t="s">
        <v>5</v>
      </c>
      <c r="E63" s="55"/>
      <c r="F63" s="217"/>
      <c r="G63" s="90">
        <f t="shared" si="6"/>
        <v>0</v>
      </c>
      <c r="H63" s="154">
        <f t="shared" si="4"/>
        <v>0</v>
      </c>
      <c r="I63" s="90">
        <f t="shared" si="7"/>
        <v>0</v>
      </c>
      <c r="J63" s="47" t="s">
        <v>3</v>
      </c>
    </row>
    <row r="64" spans="1:10" s="28" customFormat="1" ht="25.5" x14ac:dyDescent="0.2">
      <c r="A64" s="209" t="s">
        <v>177</v>
      </c>
      <c r="B64" s="210" t="s">
        <v>1281</v>
      </c>
      <c r="C64" s="67">
        <v>1</v>
      </c>
      <c r="D64" s="159" t="s">
        <v>5</v>
      </c>
      <c r="E64" s="55"/>
      <c r="F64" s="217"/>
      <c r="G64" s="90">
        <f t="shared" si="6"/>
        <v>0</v>
      </c>
      <c r="H64" s="154">
        <f t="shared" si="4"/>
        <v>0</v>
      </c>
      <c r="I64" s="90">
        <f t="shared" si="7"/>
        <v>0</v>
      </c>
      <c r="J64" s="47" t="s">
        <v>3</v>
      </c>
    </row>
    <row r="65" spans="1:10" s="28" customFormat="1" x14ac:dyDescent="0.2">
      <c r="A65" s="209" t="s">
        <v>178</v>
      </c>
      <c r="B65" s="210" t="s">
        <v>516</v>
      </c>
      <c r="C65" s="67">
        <v>1</v>
      </c>
      <c r="D65" s="159" t="s">
        <v>5</v>
      </c>
      <c r="E65" s="55"/>
      <c r="F65" s="217"/>
      <c r="G65" s="90">
        <f t="shared" si="6"/>
        <v>0</v>
      </c>
      <c r="H65" s="154">
        <f t="shared" si="4"/>
        <v>0</v>
      </c>
      <c r="I65" s="90">
        <f t="shared" si="7"/>
        <v>0</v>
      </c>
      <c r="J65" s="47" t="s">
        <v>3</v>
      </c>
    </row>
    <row r="66" spans="1:10" s="28" customFormat="1" ht="25.5" x14ac:dyDescent="0.2">
      <c r="A66" s="209" t="s">
        <v>180</v>
      </c>
      <c r="B66" s="210" t="s">
        <v>549</v>
      </c>
      <c r="C66" s="67">
        <v>100</v>
      </c>
      <c r="D66" s="159" t="s">
        <v>5</v>
      </c>
      <c r="E66" s="55"/>
      <c r="F66" s="217"/>
      <c r="G66" s="90">
        <f t="shared" si="6"/>
        <v>0</v>
      </c>
      <c r="H66" s="154">
        <f t="shared" si="4"/>
        <v>0</v>
      </c>
      <c r="I66" s="90">
        <f t="shared" si="7"/>
        <v>0</v>
      </c>
      <c r="J66" s="47" t="s">
        <v>3</v>
      </c>
    </row>
    <row r="67" spans="1:10" s="28" customFormat="1" x14ac:dyDescent="0.2">
      <c r="A67" s="209" t="s">
        <v>181</v>
      </c>
      <c r="B67" s="210" t="s">
        <v>550</v>
      </c>
      <c r="C67" s="67">
        <v>100</v>
      </c>
      <c r="D67" s="159" t="s">
        <v>5</v>
      </c>
      <c r="E67" s="55"/>
      <c r="F67" s="217"/>
      <c r="G67" s="90">
        <f t="shared" si="6"/>
        <v>0</v>
      </c>
      <c r="H67" s="154">
        <f t="shared" si="4"/>
        <v>0</v>
      </c>
      <c r="I67" s="90">
        <f t="shared" si="7"/>
        <v>0</v>
      </c>
      <c r="J67" s="47" t="s">
        <v>3</v>
      </c>
    </row>
    <row r="68" spans="1:10" ht="25.5" x14ac:dyDescent="0.2">
      <c r="A68" s="209" t="s">
        <v>182</v>
      </c>
      <c r="B68" s="73" t="s">
        <v>518</v>
      </c>
      <c r="C68" s="67">
        <v>100</v>
      </c>
      <c r="D68" s="153" t="s">
        <v>5</v>
      </c>
      <c r="E68" s="55"/>
      <c r="F68" s="217"/>
      <c r="G68" s="90">
        <f t="shared" si="6"/>
        <v>0</v>
      </c>
      <c r="H68" s="154">
        <f t="shared" si="4"/>
        <v>0</v>
      </c>
      <c r="I68" s="90">
        <f t="shared" si="7"/>
        <v>0</v>
      </c>
      <c r="J68" s="47" t="s">
        <v>3</v>
      </c>
    </row>
    <row r="69" spans="1:10" ht="25.5" x14ac:dyDescent="0.2">
      <c r="A69" s="209" t="s">
        <v>184</v>
      </c>
      <c r="B69" s="73" t="s">
        <v>519</v>
      </c>
      <c r="C69" s="67">
        <v>100</v>
      </c>
      <c r="D69" s="153" t="s">
        <v>5</v>
      </c>
      <c r="E69" s="55"/>
      <c r="F69" s="217"/>
      <c r="G69" s="90">
        <f t="shared" si="6"/>
        <v>0</v>
      </c>
      <c r="H69" s="154">
        <f t="shared" si="4"/>
        <v>0</v>
      </c>
      <c r="I69" s="90">
        <f t="shared" si="7"/>
        <v>0</v>
      </c>
      <c r="J69" s="47" t="s">
        <v>3</v>
      </c>
    </row>
    <row r="70" spans="1:10" ht="25.5" x14ac:dyDescent="0.2">
      <c r="A70" s="209" t="s">
        <v>185</v>
      </c>
      <c r="B70" s="73" t="s">
        <v>521</v>
      </c>
      <c r="C70" s="67">
        <v>300</v>
      </c>
      <c r="D70" s="153" t="s">
        <v>5</v>
      </c>
      <c r="E70" s="55"/>
      <c r="F70" s="217"/>
      <c r="G70" s="90">
        <f t="shared" si="6"/>
        <v>0</v>
      </c>
      <c r="H70" s="154">
        <f t="shared" si="4"/>
        <v>0</v>
      </c>
      <c r="I70" s="90">
        <f t="shared" si="7"/>
        <v>0</v>
      </c>
      <c r="J70" s="47" t="s">
        <v>3</v>
      </c>
    </row>
    <row r="71" spans="1:10" s="28" customFormat="1" x14ac:dyDescent="0.2">
      <c r="A71" s="209" t="s">
        <v>186</v>
      </c>
      <c r="B71" s="210" t="s">
        <v>522</v>
      </c>
      <c r="C71" s="67">
        <v>10</v>
      </c>
      <c r="D71" s="159" t="s">
        <v>5</v>
      </c>
      <c r="E71" s="55"/>
      <c r="F71" s="217"/>
      <c r="G71" s="90">
        <f t="shared" si="6"/>
        <v>0</v>
      </c>
      <c r="H71" s="154">
        <f t="shared" si="4"/>
        <v>0</v>
      </c>
      <c r="I71" s="90">
        <f t="shared" si="7"/>
        <v>0</v>
      </c>
      <c r="J71" s="47" t="s">
        <v>3</v>
      </c>
    </row>
    <row r="72" spans="1:10" x14ac:dyDescent="0.2">
      <c r="A72" s="209" t="s">
        <v>187</v>
      </c>
      <c r="B72" s="73" t="s">
        <v>524</v>
      </c>
      <c r="C72" s="67">
        <v>10</v>
      </c>
      <c r="D72" s="153" t="s">
        <v>5</v>
      </c>
      <c r="E72" s="55"/>
      <c r="F72" s="217"/>
      <c r="G72" s="90">
        <f t="shared" si="6"/>
        <v>0</v>
      </c>
      <c r="H72" s="154">
        <f t="shared" si="4"/>
        <v>0</v>
      </c>
      <c r="I72" s="90">
        <f t="shared" si="7"/>
        <v>0</v>
      </c>
      <c r="J72" s="47" t="s">
        <v>3</v>
      </c>
    </row>
    <row r="73" spans="1:10" x14ac:dyDescent="0.2">
      <c r="A73" s="209" t="s">
        <v>188</v>
      </c>
      <c r="B73" s="73" t="s">
        <v>525</v>
      </c>
      <c r="C73" s="67">
        <v>10</v>
      </c>
      <c r="D73" s="153" t="s">
        <v>5</v>
      </c>
      <c r="E73" s="55"/>
      <c r="F73" s="217"/>
      <c r="G73" s="90">
        <f t="shared" si="6"/>
        <v>0</v>
      </c>
      <c r="H73" s="154">
        <f t="shared" si="4"/>
        <v>0</v>
      </c>
      <c r="I73" s="90">
        <f t="shared" si="7"/>
        <v>0</v>
      </c>
      <c r="J73" s="47" t="s">
        <v>3</v>
      </c>
    </row>
    <row r="74" spans="1:10" x14ac:dyDescent="0.2">
      <c r="A74" s="209" t="s">
        <v>189</v>
      </c>
      <c r="B74" s="73" t="s">
        <v>1258</v>
      </c>
      <c r="C74" s="67">
        <v>1000</v>
      </c>
      <c r="D74" s="153" t="s">
        <v>5</v>
      </c>
      <c r="E74" s="55"/>
      <c r="F74" s="217"/>
      <c r="G74" s="90">
        <f t="shared" si="6"/>
        <v>0</v>
      </c>
      <c r="H74" s="154">
        <f t="shared" si="4"/>
        <v>0</v>
      </c>
      <c r="I74" s="90">
        <f t="shared" si="7"/>
        <v>0</v>
      </c>
      <c r="J74" s="47" t="s">
        <v>3</v>
      </c>
    </row>
    <row r="75" spans="1:10" x14ac:dyDescent="0.2">
      <c r="A75" s="209" t="s">
        <v>190</v>
      </c>
      <c r="B75" s="73" t="s">
        <v>1259</v>
      </c>
      <c r="C75" s="67">
        <v>10</v>
      </c>
      <c r="D75" s="153" t="s">
        <v>5</v>
      </c>
      <c r="E75" s="55"/>
      <c r="F75" s="217"/>
      <c r="G75" s="90">
        <f t="shared" si="6"/>
        <v>0</v>
      </c>
      <c r="H75" s="154">
        <f t="shared" si="4"/>
        <v>0</v>
      </c>
      <c r="I75" s="90">
        <f t="shared" si="7"/>
        <v>0</v>
      </c>
      <c r="J75" s="47" t="s">
        <v>3</v>
      </c>
    </row>
    <row r="76" spans="1:10" s="28" customFormat="1" x14ac:dyDescent="0.2">
      <c r="A76" s="209" t="s">
        <v>191</v>
      </c>
      <c r="B76" s="73" t="s">
        <v>1260</v>
      </c>
      <c r="C76" s="67">
        <v>10</v>
      </c>
      <c r="D76" s="159" t="s">
        <v>5</v>
      </c>
      <c r="E76" s="55"/>
      <c r="F76" s="217"/>
      <c r="G76" s="90">
        <f t="shared" si="6"/>
        <v>0</v>
      </c>
      <c r="H76" s="154">
        <f t="shared" si="4"/>
        <v>0</v>
      </c>
      <c r="I76" s="90">
        <f t="shared" si="7"/>
        <v>0</v>
      </c>
      <c r="J76" s="47" t="s">
        <v>3</v>
      </c>
    </row>
    <row r="77" spans="1:10" x14ac:dyDescent="0.2">
      <c r="A77" s="209" t="s">
        <v>192</v>
      </c>
      <c r="B77" s="73" t="s">
        <v>532</v>
      </c>
      <c r="C77" s="67">
        <v>30</v>
      </c>
      <c r="D77" s="153" t="s">
        <v>5</v>
      </c>
      <c r="E77" s="55"/>
      <c r="F77" s="217"/>
      <c r="G77" s="90">
        <f t="shared" si="6"/>
        <v>0</v>
      </c>
      <c r="H77" s="154">
        <f t="shared" si="4"/>
        <v>0</v>
      </c>
      <c r="I77" s="90">
        <f t="shared" si="7"/>
        <v>0</v>
      </c>
      <c r="J77" s="47" t="s">
        <v>3</v>
      </c>
    </row>
    <row r="78" spans="1:10" x14ac:dyDescent="0.2">
      <c r="A78" s="209" t="s">
        <v>194</v>
      </c>
      <c r="B78" s="73" t="s">
        <v>531</v>
      </c>
      <c r="C78" s="67">
        <v>1</v>
      </c>
      <c r="D78" s="153" t="s">
        <v>5</v>
      </c>
      <c r="E78" s="55"/>
      <c r="F78" s="217"/>
      <c r="G78" s="90">
        <f t="shared" si="6"/>
        <v>0</v>
      </c>
      <c r="H78" s="154">
        <f t="shared" si="4"/>
        <v>0</v>
      </c>
      <c r="I78" s="90">
        <f t="shared" si="7"/>
        <v>0</v>
      </c>
      <c r="J78" s="47" t="s">
        <v>3</v>
      </c>
    </row>
    <row r="79" spans="1:10" s="28" customFormat="1" x14ac:dyDescent="0.2">
      <c r="A79" s="209" t="s">
        <v>195</v>
      </c>
      <c r="B79" s="243" t="s">
        <v>1276</v>
      </c>
      <c r="C79" s="67">
        <v>30</v>
      </c>
      <c r="D79" s="159" t="s">
        <v>5</v>
      </c>
      <c r="E79" s="55"/>
      <c r="F79" s="217"/>
      <c r="G79" s="90">
        <f t="shared" si="6"/>
        <v>0</v>
      </c>
      <c r="H79" s="154">
        <f t="shared" si="4"/>
        <v>0</v>
      </c>
      <c r="I79" s="90">
        <f t="shared" si="7"/>
        <v>0</v>
      </c>
      <c r="J79" s="47" t="s">
        <v>3</v>
      </c>
    </row>
    <row r="80" spans="1:10" s="28" customFormat="1" x14ac:dyDescent="0.2">
      <c r="A80" s="209" t="s">
        <v>196</v>
      </c>
      <c r="B80" s="243" t="s">
        <v>1275</v>
      </c>
      <c r="C80" s="67">
        <v>1</v>
      </c>
      <c r="D80" s="159" t="s">
        <v>5</v>
      </c>
      <c r="E80" s="55"/>
      <c r="F80" s="217"/>
      <c r="G80" s="90">
        <f t="shared" si="6"/>
        <v>0</v>
      </c>
      <c r="H80" s="154">
        <f t="shared" si="4"/>
        <v>0</v>
      </c>
      <c r="I80" s="90">
        <f t="shared" si="7"/>
        <v>0</v>
      </c>
      <c r="J80" s="47" t="s">
        <v>3</v>
      </c>
    </row>
    <row r="81" spans="1:13" x14ac:dyDescent="0.2">
      <c r="A81" s="209" t="s">
        <v>197</v>
      </c>
      <c r="B81" s="73" t="s">
        <v>552</v>
      </c>
      <c r="C81" s="67">
        <v>3000</v>
      </c>
      <c r="D81" s="153" t="s">
        <v>501</v>
      </c>
      <c r="E81" s="55"/>
      <c r="F81" s="217"/>
      <c r="G81" s="90">
        <f t="shared" si="6"/>
        <v>0</v>
      </c>
      <c r="H81" s="154">
        <f t="shared" si="4"/>
        <v>0</v>
      </c>
      <c r="I81" s="90">
        <f t="shared" si="7"/>
        <v>0</v>
      </c>
      <c r="J81" s="47" t="s">
        <v>3</v>
      </c>
    </row>
    <row r="82" spans="1:13" s="28" customFormat="1" ht="25.5" x14ac:dyDescent="0.2">
      <c r="A82" s="209" t="s">
        <v>198</v>
      </c>
      <c r="B82" s="210" t="s">
        <v>528</v>
      </c>
      <c r="C82" s="67">
        <v>1500</v>
      </c>
      <c r="D82" s="159" t="s">
        <v>5</v>
      </c>
      <c r="E82" s="55"/>
      <c r="F82" s="217"/>
      <c r="G82" s="90">
        <f t="shared" si="6"/>
        <v>0</v>
      </c>
      <c r="H82" s="154">
        <f t="shared" si="4"/>
        <v>0</v>
      </c>
      <c r="I82" s="90">
        <f t="shared" si="7"/>
        <v>0</v>
      </c>
      <c r="J82" s="47" t="s">
        <v>3</v>
      </c>
    </row>
    <row r="83" spans="1:13" s="28" customFormat="1" ht="38.25" x14ac:dyDescent="0.2">
      <c r="A83" s="209" t="s">
        <v>199</v>
      </c>
      <c r="B83" s="210" t="s">
        <v>556</v>
      </c>
      <c r="C83" s="67">
        <v>600</v>
      </c>
      <c r="D83" s="159" t="s">
        <v>5</v>
      </c>
      <c r="E83" s="55"/>
      <c r="F83" s="217"/>
      <c r="G83" s="90">
        <f t="shared" si="6"/>
        <v>0</v>
      </c>
      <c r="H83" s="154">
        <f t="shared" si="4"/>
        <v>0</v>
      </c>
      <c r="I83" s="90">
        <f t="shared" si="7"/>
        <v>0</v>
      </c>
      <c r="J83" s="47" t="s">
        <v>3</v>
      </c>
    </row>
    <row r="84" spans="1:13" s="28" customFormat="1" ht="25.5" x14ac:dyDescent="0.2">
      <c r="A84" s="209" t="s">
        <v>200</v>
      </c>
      <c r="B84" s="210" t="s">
        <v>1261</v>
      </c>
      <c r="C84" s="67">
        <v>10</v>
      </c>
      <c r="D84" s="159" t="s">
        <v>5</v>
      </c>
      <c r="E84" s="55"/>
      <c r="F84" s="217"/>
      <c r="G84" s="90">
        <f t="shared" si="6"/>
        <v>0</v>
      </c>
      <c r="H84" s="154">
        <f t="shared" si="4"/>
        <v>0</v>
      </c>
      <c r="I84" s="90">
        <f t="shared" si="7"/>
        <v>0</v>
      </c>
      <c r="J84" s="47" t="s">
        <v>3</v>
      </c>
    </row>
    <row r="85" spans="1:13" s="28" customFormat="1" x14ac:dyDescent="0.2">
      <c r="A85" s="209" t="s">
        <v>201</v>
      </c>
      <c r="B85" s="73" t="s">
        <v>310</v>
      </c>
      <c r="C85" s="67">
        <v>10</v>
      </c>
      <c r="D85" s="153" t="s">
        <v>5</v>
      </c>
      <c r="E85" s="55"/>
      <c r="F85" s="217"/>
      <c r="G85" s="90">
        <f t="shared" si="6"/>
        <v>0</v>
      </c>
      <c r="H85" s="154">
        <f t="shared" si="4"/>
        <v>0</v>
      </c>
      <c r="I85" s="90">
        <f t="shared" si="7"/>
        <v>0</v>
      </c>
      <c r="J85" s="47" t="s">
        <v>3</v>
      </c>
    </row>
    <row r="86" spans="1:13" x14ac:dyDescent="0.2">
      <c r="A86" s="209" t="s">
        <v>202</v>
      </c>
      <c r="B86" s="73" t="s">
        <v>537</v>
      </c>
      <c r="C86" s="67">
        <v>60</v>
      </c>
      <c r="D86" s="153" t="s">
        <v>5</v>
      </c>
      <c r="E86" s="55"/>
      <c r="F86" s="217"/>
      <c r="G86" s="90">
        <f t="shared" si="6"/>
        <v>0</v>
      </c>
      <c r="H86" s="154">
        <f t="shared" si="4"/>
        <v>0</v>
      </c>
      <c r="I86" s="90">
        <f t="shared" si="7"/>
        <v>0</v>
      </c>
      <c r="J86" s="47" t="s">
        <v>3</v>
      </c>
    </row>
    <row r="87" spans="1:13" x14ac:dyDescent="0.2">
      <c r="A87" s="252" t="s">
        <v>798</v>
      </c>
      <c r="B87" s="253"/>
      <c r="C87" s="253"/>
      <c r="D87" s="253"/>
      <c r="E87" s="253"/>
      <c r="F87" s="254"/>
      <c r="G87" s="129">
        <f>SUM(G55:G86)</f>
        <v>0</v>
      </c>
      <c r="H87" s="129">
        <f>SUM(H55:H86)</f>
        <v>0</v>
      </c>
      <c r="I87" s="129">
        <f>SUM(I55:I86)</f>
        <v>0</v>
      </c>
      <c r="J87" s="38" t="s">
        <v>3</v>
      </c>
    </row>
    <row r="88" spans="1:13" x14ac:dyDescent="0.2">
      <c r="A88" s="259" t="s">
        <v>777</v>
      </c>
      <c r="B88" s="260"/>
      <c r="C88" s="260"/>
      <c r="D88" s="260"/>
      <c r="E88" s="260"/>
      <c r="F88" s="260"/>
      <c r="G88" s="260"/>
      <c r="H88" s="260"/>
      <c r="I88" s="260"/>
      <c r="J88" s="261"/>
    </row>
    <row r="89" spans="1:13" s="28" customFormat="1" ht="25.5" x14ac:dyDescent="0.2">
      <c r="A89" s="209" t="s">
        <v>28</v>
      </c>
      <c r="B89" s="73" t="s">
        <v>546</v>
      </c>
      <c r="C89" s="67">
        <v>100</v>
      </c>
      <c r="D89" s="159" t="s">
        <v>501</v>
      </c>
      <c r="E89" s="55"/>
      <c r="F89" s="217"/>
      <c r="G89" s="90">
        <f t="shared" ref="G89" si="8">C89*ROUND(F89,4)</f>
        <v>0</v>
      </c>
      <c r="H89" s="154">
        <f t="shared" ref="H89:H101" si="9">G89*0.095</f>
        <v>0</v>
      </c>
      <c r="I89" s="90">
        <f t="shared" ref="I89" si="10">G89+H89</f>
        <v>0</v>
      </c>
      <c r="J89" s="56"/>
    </row>
    <row r="90" spans="1:13" s="28" customFormat="1" ht="38.25" x14ac:dyDescent="0.2">
      <c r="A90" s="209" t="s">
        <v>29</v>
      </c>
      <c r="B90" s="73" t="s">
        <v>547</v>
      </c>
      <c r="C90" s="67">
        <v>200</v>
      </c>
      <c r="D90" s="159" t="s">
        <v>501</v>
      </c>
      <c r="E90" s="55"/>
      <c r="F90" s="217"/>
      <c r="G90" s="90">
        <f t="shared" ref="G90:G101" si="11">C90*ROUND(F90,4)</f>
        <v>0</v>
      </c>
      <c r="H90" s="154">
        <f t="shared" si="9"/>
        <v>0</v>
      </c>
      <c r="I90" s="90">
        <f t="shared" ref="I90:I101" si="12">G90+H90</f>
        <v>0</v>
      </c>
      <c r="J90" s="56"/>
    </row>
    <row r="91" spans="1:13" s="28" customFormat="1" ht="25.5" x14ac:dyDescent="0.2">
      <c r="A91" s="209" t="s">
        <v>30</v>
      </c>
      <c r="B91" s="73" t="s">
        <v>548</v>
      </c>
      <c r="C91" s="67">
        <v>100</v>
      </c>
      <c r="D91" s="159" t="s">
        <v>501</v>
      </c>
      <c r="E91" s="55"/>
      <c r="F91" s="217"/>
      <c r="G91" s="90">
        <f t="shared" si="11"/>
        <v>0</v>
      </c>
      <c r="H91" s="154">
        <f t="shared" si="9"/>
        <v>0</v>
      </c>
      <c r="I91" s="90">
        <f t="shared" si="12"/>
        <v>0</v>
      </c>
      <c r="J91" s="56"/>
    </row>
    <row r="92" spans="1:13" s="28" customFormat="1" ht="25.5" x14ac:dyDescent="0.2">
      <c r="A92" s="209" t="s">
        <v>31</v>
      </c>
      <c r="B92" s="73" t="s">
        <v>1085</v>
      </c>
      <c r="C92" s="67">
        <v>100</v>
      </c>
      <c r="D92" s="159" t="s">
        <v>501</v>
      </c>
      <c r="E92" s="55"/>
      <c r="F92" s="217"/>
      <c r="G92" s="90">
        <f t="shared" si="11"/>
        <v>0</v>
      </c>
      <c r="H92" s="154">
        <f t="shared" si="9"/>
        <v>0</v>
      </c>
      <c r="I92" s="90">
        <f t="shared" si="12"/>
        <v>0</v>
      </c>
      <c r="J92" s="56"/>
      <c r="M92" s="39"/>
    </row>
    <row r="93" spans="1:13" s="28" customFormat="1" ht="25.5" x14ac:dyDescent="0.2">
      <c r="A93" s="209" t="s">
        <v>32</v>
      </c>
      <c r="B93" s="73" t="s">
        <v>1086</v>
      </c>
      <c r="C93" s="67">
        <v>50</v>
      </c>
      <c r="D93" s="159" t="s">
        <v>501</v>
      </c>
      <c r="E93" s="55"/>
      <c r="F93" s="217"/>
      <c r="G93" s="90">
        <f t="shared" si="11"/>
        <v>0</v>
      </c>
      <c r="H93" s="154">
        <f t="shared" si="9"/>
        <v>0</v>
      </c>
      <c r="I93" s="90">
        <f t="shared" si="12"/>
        <v>0</v>
      </c>
      <c r="J93" s="56"/>
      <c r="M93" s="39"/>
    </row>
    <row r="94" spans="1:13" s="28" customFormat="1" ht="25.5" x14ac:dyDescent="0.2">
      <c r="A94" s="209" t="s">
        <v>174</v>
      </c>
      <c r="B94" s="73" t="s">
        <v>1091</v>
      </c>
      <c r="C94" s="67">
        <v>50</v>
      </c>
      <c r="D94" s="159" t="s">
        <v>501</v>
      </c>
      <c r="E94" s="55"/>
      <c r="F94" s="217"/>
      <c r="G94" s="90">
        <f t="shared" si="11"/>
        <v>0</v>
      </c>
      <c r="H94" s="154">
        <f t="shared" si="9"/>
        <v>0</v>
      </c>
      <c r="I94" s="90">
        <f t="shared" si="12"/>
        <v>0</v>
      </c>
      <c r="J94" s="56"/>
      <c r="M94" s="39"/>
    </row>
    <row r="95" spans="1:13" s="28" customFormat="1" ht="25.5" x14ac:dyDescent="0.2">
      <c r="A95" s="209" t="s">
        <v>33</v>
      </c>
      <c r="B95" s="73" t="s">
        <v>1089</v>
      </c>
      <c r="C95" s="67">
        <v>200</v>
      </c>
      <c r="D95" s="159" t="s">
        <v>501</v>
      </c>
      <c r="E95" s="55"/>
      <c r="F95" s="217"/>
      <c r="G95" s="90">
        <f t="shared" si="11"/>
        <v>0</v>
      </c>
      <c r="H95" s="154">
        <f t="shared" si="9"/>
        <v>0</v>
      </c>
      <c r="I95" s="90">
        <f t="shared" si="12"/>
        <v>0</v>
      </c>
      <c r="J95" s="56"/>
    </row>
    <row r="96" spans="1:13" s="28" customFormat="1" ht="25.5" x14ac:dyDescent="0.2">
      <c r="A96" s="209" t="s">
        <v>34</v>
      </c>
      <c r="B96" s="73" t="s">
        <v>1090</v>
      </c>
      <c r="C96" s="67">
        <v>200</v>
      </c>
      <c r="D96" s="159" t="s">
        <v>501</v>
      </c>
      <c r="E96" s="55"/>
      <c r="F96" s="217"/>
      <c r="G96" s="90">
        <f t="shared" si="11"/>
        <v>0</v>
      </c>
      <c r="H96" s="154">
        <f t="shared" si="9"/>
        <v>0</v>
      </c>
      <c r="I96" s="90">
        <f t="shared" si="12"/>
        <v>0</v>
      </c>
      <c r="J96" s="56"/>
    </row>
    <row r="97" spans="1:10" s="28" customFormat="1" x14ac:dyDescent="0.2">
      <c r="A97" s="209" t="s">
        <v>176</v>
      </c>
      <c r="B97" s="73" t="s">
        <v>1082</v>
      </c>
      <c r="C97" s="67">
        <v>10</v>
      </c>
      <c r="D97" s="159" t="s">
        <v>501</v>
      </c>
      <c r="E97" s="55"/>
      <c r="F97" s="217"/>
      <c r="G97" s="90">
        <f t="shared" si="11"/>
        <v>0</v>
      </c>
      <c r="H97" s="154">
        <f t="shared" si="9"/>
        <v>0</v>
      </c>
      <c r="I97" s="90">
        <f t="shared" si="12"/>
        <v>0</v>
      </c>
      <c r="J97" s="56"/>
    </row>
    <row r="98" spans="1:10" s="28" customFormat="1" x14ac:dyDescent="0.2">
      <c r="A98" s="209" t="s">
        <v>177</v>
      </c>
      <c r="B98" s="73" t="s">
        <v>1084</v>
      </c>
      <c r="C98" s="67">
        <v>10</v>
      </c>
      <c r="D98" s="159" t="s">
        <v>501</v>
      </c>
      <c r="E98" s="55"/>
      <c r="F98" s="217"/>
      <c r="G98" s="90">
        <f t="shared" si="11"/>
        <v>0</v>
      </c>
      <c r="H98" s="154">
        <f t="shared" si="9"/>
        <v>0</v>
      </c>
      <c r="I98" s="90">
        <f t="shared" si="12"/>
        <v>0</v>
      </c>
      <c r="J98" s="56"/>
    </row>
    <row r="99" spans="1:10" s="28" customFormat="1" x14ac:dyDescent="0.2">
      <c r="A99" s="209" t="s">
        <v>178</v>
      </c>
      <c r="B99" s="73" t="s">
        <v>1083</v>
      </c>
      <c r="C99" s="67">
        <v>10</v>
      </c>
      <c r="D99" s="159" t="s">
        <v>501</v>
      </c>
      <c r="E99" s="55"/>
      <c r="F99" s="217"/>
      <c r="G99" s="90">
        <f t="shared" si="11"/>
        <v>0</v>
      </c>
      <c r="H99" s="154">
        <f t="shared" si="9"/>
        <v>0</v>
      </c>
      <c r="I99" s="90">
        <f t="shared" si="12"/>
        <v>0</v>
      </c>
      <c r="J99" s="56"/>
    </row>
    <row r="100" spans="1:10" s="28" customFormat="1" ht="25.5" x14ac:dyDescent="0.2">
      <c r="A100" s="209" t="s">
        <v>180</v>
      </c>
      <c r="B100" s="73" t="s">
        <v>1087</v>
      </c>
      <c r="C100" s="67">
        <v>100</v>
      </c>
      <c r="D100" s="159" t="s">
        <v>501</v>
      </c>
      <c r="E100" s="55"/>
      <c r="F100" s="217"/>
      <c r="G100" s="90">
        <f t="shared" si="11"/>
        <v>0</v>
      </c>
      <c r="H100" s="154">
        <f t="shared" si="9"/>
        <v>0</v>
      </c>
      <c r="I100" s="90">
        <f t="shared" si="12"/>
        <v>0</v>
      </c>
      <c r="J100" s="56"/>
    </row>
    <row r="101" spans="1:10" s="28" customFormat="1" ht="25.5" x14ac:dyDescent="0.2">
      <c r="A101" s="209" t="s">
        <v>181</v>
      </c>
      <c r="B101" s="73" t="s">
        <v>1088</v>
      </c>
      <c r="C101" s="67">
        <v>100</v>
      </c>
      <c r="D101" s="159" t="s">
        <v>501</v>
      </c>
      <c r="E101" s="55"/>
      <c r="F101" s="217"/>
      <c r="G101" s="90">
        <f t="shared" si="11"/>
        <v>0</v>
      </c>
      <c r="H101" s="154">
        <f t="shared" si="9"/>
        <v>0</v>
      </c>
      <c r="I101" s="90">
        <f t="shared" si="12"/>
        <v>0</v>
      </c>
      <c r="J101" s="56"/>
    </row>
    <row r="102" spans="1:10" s="28" customFormat="1" x14ac:dyDescent="0.2">
      <c r="A102" s="252" t="s">
        <v>799</v>
      </c>
      <c r="B102" s="253"/>
      <c r="C102" s="253"/>
      <c r="D102" s="253"/>
      <c r="E102" s="253"/>
      <c r="F102" s="254"/>
      <c r="G102" s="129">
        <f>SUM(G89:G101)</f>
        <v>0</v>
      </c>
      <c r="H102" s="131">
        <f>SUM(H89:H101)</f>
        <v>0</v>
      </c>
      <c r="I102" s="129">
        <f>SUM(I89:I101)</f>
        <v>0</v>
      </c>
      <c r="J102" s="130">
        <f>SUM(J89:J101)</f>
        <v>0</v>
      </c>
    </row>
    <row r="103" spans="1:10" x14ac:dyDescent="0.2">
      <c r="A103" s="30"/>
      <c r="B103" s="40"/>
      <c r="C103" s="41"/>
      <c r="D103" s="42"/>
      <c r="E103" s="42"/>
      <c r="F103" s="219"/>
      <c r="G103" s="42"/>
      <c r="H103" s="42"/>
      <c r="I103" s="42"/>
      <c r="J103" s="42"/>
    </row>
    <row r="104" spans="1:10" s="22" customFormat="1" x14ac:dyDescent="0.2">
      <c r="A104" s="265" t="s">
        <v>23</v>
      </c>
      <c r="B104" s="265"/>
      <c r="C104" s="265"/>
      <c r="D104" s="265"/>
      <c r="E104" s="265"/>
      <c r="F104" s="265"/>
      <c r="G104" s="265"/>
      <c r="H104" s="265"/>
      <c r="I104" s="265"/>
      <c r="J104" s="265"/>
    </row>
    <row r="105" spans="1:10" s="22" customFormat="1" x14ac:dyDescent="0.2">
      <c r="A105" s="266" t="s">
        <v>24</v>
      </c>
      <c r="B105" s="267"/>
      <c r="C105" s="267"/>
      <c r="D105" s="267"/>
      <c r="E105" s="267"/>
      <c r="F105" s="267"/>
      <c r="G105" s="267"/>
      <c r="H105" s="267"/>
      <c r="I105" s="267"/>
      <c r="J105" s="267"/>
    </row>
    <row r="106" spans="1:10" s="22" customFormat="1" x14ac:dyDescent="0.2">
      <c r="A106" s="266" t="s">
        <v>538</v>
      </c>
      <c r="B106" s="266"/>
      <c r="C106" s="266"/>
      <c r="D106" s="266"/>
      <c r="E106" s="266"/>
      <c r="F106" s="266"/>
      <c r="G106" s="266"/>
      <c r="H106" s="266"/>
      <c r="I106" s="266"/>
      <c r="J106" s="266"/>
    </row>
    <row r="107" spans="1:10" s="22" customFormat="1" x14ac:dyDescent="0.2">
      <c r="A107" s="268" t="s">
        <v>539</v>
      </c>
      <c r="B107" s="268"/>
      <c r="C107" s="268"/>
      <c r="D107" s="268"/>
      <c r="E107" s="268"/>
      <c r="F107" s="268"/>
      <c r="G107" s="268"/>
      <c r="H107" s="268"/>
      <c r="I107" s="268"/>
      <c r="J107" s="268"/>
    </row>
    <row r="108" spans="1:10" x14ac:dyDescent="0.2">
      <c r="A108" s="268" t="s">
        <v>540</v>
      </c>
      <c r="B108" s="268"/>
      <c r="C108" s="268"/>
      <c r="D108" s="268"/>
      <c r="E108" s="268"/>
      <c r="F108" s="268"/>
      <c r="G108" s="268"/>
      <c r="H108" s="268"/>
      <c r="I108" s="268"/>
      <c r="J108" s="268"/>
    </row>
    <row r="109" spans="1:10" s="16" customFormat="1" x14ac:dyDescent="0.2">
      <c r="A109" s="31" t="s">
        <v>541</v>
      </c>
      <c r="B109" s="22"/>
      <c r="C109" s="22"/>
      <c r="D109" s="22"/>
      <c r="E109" s="22"/>
      <c r="F109" s="220"/>
      <c r="G109" s="22"/>
      <c r="H109" s="22"/>
      <c r="I109" s="22"/>
      <c r="J109" s="22"/>
    </row>
    <row r="110" spans="1:10" s="33" customFormat="1" x14ac:dyDescent="0.2">
      <c r="A110" s="268" t="s">
        <v>542</v>
      </c>
      <c r="B110" s="268"/>
      <c r="C110" s="268"/>
      <c r="D110" s="268"/>
      <c r="E110" s="268"/>
      <c r="F110" s="268"/>
      <c r="G110" s="268"/>
      <c r="H110" s="268"/>
      <c r="I110" s="268"/>
      <c r="J110" s="268"/>
    </row>
    <row r="111" spans="1:10" s="33" customFormat="1" ht="25.5" customHeight="1" x14ac:dyDescent="0.2">
      <c r="A111" s="267" t="s">
        <v>543</v>
      </c>
      <c r="B111" s="267"/>
      <c r="C111" s="267"/>
      <c r="D111" s="267"/>
      <c r="E111" s="267"/>
      <c r="F111" s="267"/>
      <c r="G111" s="267"/>
      <c r="H111" s="267"/>
      <c r="I111" s="267"/>
      <c r="J111" s="267"/>
    </row>
    <row r="112" spans="1:10" s="33" customFormat="1" ht="38.25" customHeight="1" x14ac:dyDescent="0.2">
      <c r="A112" s="264" t="s">
        <v>1271</v>
      </c>
      <c r="B112" s="264"/>
      <c r="C112" s="264"/>
      <c r="D112" s="264"/>
      <c r="E112" s="264"/>
      <c r="F112" s="264"/>
      <c r="G112" s="264"/>
      <c r="H112" s="264"/>
      <c r="I112" s="264"/>
      <c r="J112" s="264"/>
    </row>
    <row r="113" spans="1:10" x14ac:dyDescent="0.2">
      <c r="A113" s="1" t="s">
        <v>544</v>
      </c>
      <c r="B113" s="29"/>
      <c r="C113" s="15"/>
      <c r="D113" s="1"/>
      <c r="E113" s="1"/>
      <c r="G113" s="1"/>
      <c r="H113" s="1"/>
      <c r="I113" s="1"/>
      <c r="J113" s="1"/>
    </row>
  </sheetData>
  <mergeCells count="15">
    <mergeCell ref="A112:J112"/>
    <mergeCell ref="A104:J104"/>
    <mergeCell ref="A105:J105"/>
    <mergeCell ref="A106:J106"/>
    <mergeCell ref="A107:J107"/>
    <mergeCell ref="A111:J111"/>
    <mergeCell ref="A108:J108"/>
    <mergeCell ref="A110:J110"/>
    <mergeCell ref="A102:F102"/>
    <mergeCell ref="G1:H1"/>
    <mergeCell ref="A8:J8"/>
    <mergeCell ref="A88:J88"/>
    <mergeCell ref="A54:J54"/>
    <mergeCell ref="A4:J4"/>
    <mergeCell ref="A87:F87"/>
  </mergeCells>
  <phoneticPr fontId="2" type="noConversion"/>
  <dataValidations count="2">
    <dataValidation type="whole" operator="lessThanOrEqual" allowBlank="1" showInputMessage="1" showErrorMessage="1" sqref="J89:J101 J9:J52" xr:uid="{00000000-0002-0000-0000-000000000000}">
      <formula1>1</formula1>
    </dataValidation>
    <dataValidation operator="lessThanOrEqual" allowBlank="1" showInputMessage="1" showErrorMessage="1" sqref="J55:J87" xr:uid="{00000000-0002-0000-0000-000001000000}"/>
  </dataValidations>
  <pageMargins left="0.74803149606299213" right="0.47244094488188981" top="0.98425196850393704" bottom="0.98425196850393704" header="0.51181102362204722" footer="0.51181102362204722"/>
  <pageSetup paperSize="9" scale="85" fitToHeight="0" orientation="landscape" horizontalDpi="300" verticalDpi="300" r:id="rId1"/>
  <headerFooter alignWithMargins="0">
    <oddFooter>&amp;RStran &amp;P od &amp;N</oddFooter>
  </headerFooter>
  <rowBreaks count="2" manualBreakCount="2">
    <brk id="53" max="9" man="1"/>
    <brk id="103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K66"/>
  <sheetViews>
    <sheetView zoomScaleNormal="100" workbookViewId="0">
      <pane ySplit="7" topLeftCell="A35" activePane="bottomLeft" state="frozen"/>
      <selection pane="bottomLeft" activeCell="A42" sqref="A42:I42"/>
    </sheetView>
  </sheetViews>
  <sheetFormatPr defaultRowHeight="12.75" x14ac:dyDescent="0.2"/>
  <cols>
    <col min="1" max="1" width="4.7109375" style="1" customWidth="1"/>
    <col min="2" max="2" width="46.7109375" style="1" customWidth="1"/>
    <col min="3" max="3" width="9.28515625" style="1" customWidth="1"/>
    <col min="4" max="4" width="6" style="1" customWidth="1"/>
    <col min="5" max="5" width="19.7109375" style="1" customWidth="1"/>
    <col min="6" max="10" width="14.7109375" style="1" customWidth="1"/>
    <col min="11" max="16384" width="9.140625" style="1"/>
  </cols>
  <sheetData>
    <row r="1" spans="1:10" x14ac:dyDescent="0.2">
      <c r="A1" s="1" t="s">
        <v>6</v>
      </c>
      <c r="B1" s="2"/>
      <c r="C1" s="4"/>
      <c r="D1" s="4"/>
      <c r="G1" s="255" t="s">
        <v>484</v>
      </c>
      <c r="H1" s="255"/>
    </row>
    <row r="2" spans="1:10" x14ac:dyDescent="0.2">
      <c r="A2" s="3"/>
      <c r="B2" s="2"/>
      <c r="C2" s="4"/>
      <c r="D2" s="4"/>
    </row>
    <row r="3" spans="1:10" x14ac:dyDescent="0.2">
      <c r="A3" s="3"/>
      <c r="B3" s="2"/>
      <c r="C3" s="4"/>
      <c r="D3" s="4"/>
    </row>
    <row r="4" spans="1:10" ht="18" x14ac:dyDescent="0.25">
      <c r="A4" s="263" t="s">
        <v>793</v>
      </c>
      <c r="B4" s="263"/>
      <c r="C4" s="263"/>
      <c r="D4" s="263"/>
      <c r="E4" s="263"/>
      <c r="F4" s="263"/>
      <c r="G4" s="263"/>
      <c r="H4" s="263"/>
      <c r="I4" s="263"/>
      <c r="J4" s="263"/>
    </row>
    <row r="5" spans="1:10" x14ac:dyDescent="0.2">
      <c r="B5" s="2"/>
      <c r="C5" s="4"/>
      <c r="D5" s="4"/>
    </row>
    <row r="6" spans="1:10" s="2" customFormat="1" ht="51" x14ac:dyDescent="0.2">
      <c r="A6" s="24" t="s">
        <v>2</v>
      </c>
      <c r="B6" s="24" t="s">
        <v>0</v>
      </c>
      <c r="C6" s="25" t="s">
        <v>1</v>
      </c>
      <c r="D6" s="24" t="s">
        <v>821</v>
      </c>
      <c r="E6" s="26" t="s">
        <v>4</v>
      </c>
      <c r="F6" s="26" t="s">
        <v>19</v>
      </c>
      <c r="G6" s="26" t="s">
        <v>20</v>
      </c>
      <c r="H6" s="26" t="s">
        <v>21</v>
      </c>
      <c r="I6" s="26" t="s">
        <v>22</v>
      </c>
      <c r="J6" s="26" t="s">
        <v>485</v>
      </c>
    </row>
    <row r="7" spans="1:10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25</v>
      </c>
      <c r="H7" s="25" t="s">
        <v>26</v>
      </c>
      <c r="I7" s="25" t="s">
        <v>27</v>
      </c>
      <c r="J7" s="25">
        <v>10</v>
      </c>
    </row>
    <row r="8" spans="1:10" x14ac:dyDescent="0.2">
      <c r="A8" s="292" t="s">
        <v>820</v>
      </c>
      <c r="B8" s="293"/>
      <c r="C8" s="294"/>
      <c r="D8" s="294"/>
      <c r="E8" s="294"/>
      <c r="F8" s="294"/>
      <c r="G8" s="294"/>
      <c r="H8" s="294"/>
      <c r="I8" s="320"/>
      <c r="J8" s="63"/>
    </row>
    <row r="9" spans="1:10" x14ac:dyDescent="0.2">
      <c r="A9" s="54" t="s">
        <v>28</v>
      </c>
      <c r="B9" s="54" t="s">
        <v>1191</v>
      </c>
      <c r="C9" s="64">
        <v>3000</v>
      </c>
      <c r="D9" s="27" t="s">
        <v>5</v>
      </c>
      <c r="E9" s="74"/>
      <c r="F9" s="230"/>
      <c r="G9" s="34">
        <f t="shared" ref="G9" si="0">C9*ROUND(F9,4)</f>
        <v>0</v>
      </c>
      <c r="H9" s="35">
        <f t="shared" ref="H9:H40" si="1">G9*0.095</f>
        <v>0</v>
      </c>
      <c r="I9" s="34">
        <f t="shared" ref="I9" si="2">G9+H9</f>
        <v>0</v>
      </c>
      <c r="J9" s="66"/>
    </row>
    <row r="10" spans="1:10" x14ac:dyDescent="0.2">
      <c r="A10" s="54" t="s">
        <v>29</v>
      </c>
      <c r="B10" s="54" t="s">
        <v>327</v>
      </c>
      <c r="C10" s="64">
        <v>50</v>
      </c>
      <c r="D10" s="27" t="s">
        <v>5</v>
      </c>
      <c r="E10" s="74"/>
      <c r="F10" s="230"/>
      <c r="G10" s="34">
        <f t="shared" ref="G10:G40" si="3">C10*ROUND(F10,4)</f>
        <v>0</v>
      </c>
      <c r="H10" s="35">
        <f t="shared" si="1"/>
        <v>0</v>
      </c>
      <c r="I10" s="34">
        <f t="shared" ref="I10:I40" si="4">G10+H10</f>
        <v>0</v>
      </c>
      <c r="J10" s="66"/>
    </row>
    <row r="11" spans="1:10" x14ac:dyDescent="0.2">
      <c r="A11" s="54" t="s">
        <v>30</v>
      </c>
      <c r="B11" s="54" t="s">
        <v>140</v>
      </c>
      <c r="C11" s="64">
        <v>50</v>
      </c>
      <c r="D11" s="27" t="s">
        <v>5</v>
      </c>
      <c r="E11" s="74"/>
      <c r="F11" s="230"/>
      <c r="G11" s="34">
        <f t="shared" si="3"/>
        <v>0</v>
      </c>
      <c r="H11" s="35">
        <f t="shared" si="1"/>
        <v>0</v>
      </c>
      <c r="I11" s="34">
        <f t="shared" si="4"/>
        <v>0</v>
      </c>
      <c r="J11" s="66"/>
    </row>
    <row r="12" spans="1:10" x14ac:dyDescent="0.2">
      <c r="A12" s="54" t="s">
        <v>31</v>
      </c>
      <c r="B12" s="54" t="s">
        <v>141</v>
      </c>
      <c r="C12" s="64">
        <v>50</v>
      </c>
      <c r="D12" s="27" t="s">
        <v>5</v>
      </c>
      <c r="E12" s="74"/>
      <c r="F12" s="230"/>
      <c r="G12" s="34">
        <f t="shared" si="3"/>
        <v>0</v>
      </c>
      <c r="H12" s="35">
        <f t="shared" si="1"/>
        <v>0</v>
      </c>
      <c r="I12" s="34">
        <f t="shared" si="4"/>
        <v>0</v>
      </c>
      <c r="J12" s="66"/>
    </row>
    <row r="13" spans="1:10" x14ac:dyDescent="0.2">
      <c r="A13" s="54" t="s">
        <v>32</v>
      </c>
      <c r="B13" s="54" t="s">
        <v>1200</v>
      </c>
      <c r="C13" s="64">
        <v>1000</v>
      </c>
      <c r="D13" s="27" t="s">
        <v>5</v>
      </c>
      <c r="E13" s="74"/>
      <c r="F13" s="230"/>
      <c r="G13" s="34">
        <f t="shared" si="3"/>
        <v>0</v>
      </c>
      <c r="H13" s="35">
        <f t="shared" si="1"/>
        <v>0</v>
      </c>
      <c r="I13" s="34">
        <f t="shared" si="4"/>
        <v>0</v>
      </c>
      <c r="J13" s="66"/>
    </row>
    <row r="14" spans="1:10" x14ac:dyDescent="0.2">
      <c r="A14" s="54" t="s">
        <v>174</v>
      </c>
      <c r="B14" s="54" t="s">
        <v>144</v>
      </c>
      <c r="C14" s="64">
        <v>50</v>
      </c>
      <c r="D14" s="27" t="s">
        <v>5</v>
      </c>
      <c r="E14" s="74"/>
      <c r="F14" s="230"/>
      <c r="G14" s="34">
        <f t="shared" si="3"/>
        <v>0</v>
      </c>
      <c r="H14" s="35">
        <f t="shared" si="1"/>
        <v>0</v>
      </c>
      <c r="I14" s="34">
        <f t="shared" si="4"/>
        <v>0</v>
      </c>
      <c r="J14" s="66"/>
    </row>
    <row r="15" spans="1:10" x14ac:dyDescent="0.2">
      <c r="A15" s="54" t="s">
        <v>33</v>
      </c>
      <c r="B15" s="54" t="s">
        <v>145</v>
      </c>
      <c r="C15" s="64">
        <v>300</v>
      </c>
      <c r="D15" s="27" t="s">
        <v>5</v>
      </c>
      <c r="E15" s="74"/>
      <c r="F15" s="230"/>
      <c r="G15" s="34">
        <f t="shared" si="3"/>
        <v>0</v>
      </c>
      <c r="H15" s="35">
        <f t="shared" si="1"/>
        <v>0</v>
      </c>
      <c r="I15" s="34">
        <f t="shared" si="4"/>
        <v>0</v>
      </c>
      <c r="J15" s="66"/>
    </row>
    <row r="16" spans="1:10" x14ac:dyDescent="0.2">
      <c r="A16" s="54" t="s">
        <v>34</v>
      </c>
      <c r="B16" s="54" t="s">
        <v>146</v>
      </c>
      <c r="C16" s="64">
        <v>10</v>
      </c>
      <c r="D16" s="27" t="s">
        <v>5</v>
      </c>
      <c r="E16" s="74"/>
      <c r="F16" s="230"/>
      <c r="G16" s="34">
        <f t="shared" si="3"/>
        <v>0</v>
      </c>
      <c r="H16" s="35">
        <f t="shared" si="1"/>
        <v>0</v>
      </c>
      <c r="I16" s="34">
        <f t="shared" si="4"/>
        <v>0</v>
      </c>
      <c r="J16" s="66"/>
    </row>
    <row r="17" spans="1:11" x14ac:dyDescent="0.2">
      <c r="A17" s="54" t="s">
        <v>176</v>
      </c>
      <c r="B17" s="54" t="s">
        <v>147</v>
      </c>
      <c r="C17" s="64">
        <v>100</v>
      </c>
      <c r="D17" s="27" t="s">
        <v>5</v>
      </c>
      <c r="E17" s="74"/>
      <c r="F17" s="230"/>
      <c r="G17" s="34">
        <f t="shared" si="3"/>
        <v>0</v>
      </c>
      <c r="H17" s="35">
        <f t="shared" si="1"/>
        <v>0</v>
      </c>
      <c r="I17" s="34">
        <f t="shared" si="4"/>
        <v>0</v>
      </c>
      <c r="J17" s="66"/>
    </row>
    <row r="18" spans="1:11" x14ac:dyDescent="0.2">
      <c r="A18" s="54" t="s">
        <v>177</v>
      </c>
      <c r="B18" s="54" t="s">
        <v>148</v>
      </c>
      <c r="C18" s="64">
        <v>50</v>
      </c>
      <c r="D18" s="27" t="s">
        <v>5</v>
      </c>
      <c r="E18" s="74"/>
      <c r="F18" s="230"/>
      <c r="G18" s="34">
        <f t="shared" si="3"/>
        <v>0</v>
      </c>
      <c r="H18" s="35">
        <f t="shared" si="1"/>
        <v>0</v>
      </c>
      <c r="I18" s="34">
        <f t="shared" si="4"/>
        <v>0</v>
      </c>
      <c r="J18" s="66"/>
    </row>
    <row r="19" spans="1:11" x14ac:dyDescent="0.2">
      <c r="A19" s="54" t="s">
        <v>178</v>
      </c>
      <c r="B19" s="54" t="s">
        <v>44</v>
      </c>
      <c r="C19" s="64">
        <v>20</v>
      </c>
      <c r="D19" s="27" t="s">
        <v>5</v>
      </c>
      <c r="E19" s="74"/>
      <c r="F19" s="230"/>
      <c r="G19" s="34">
        <f t="shared" si="3"/>
        <v>0</v>
      </c>
      <c r="H19" s="35">
        <f t="shared" si="1"/>
        <v>0</v>
      </c>
      <c r="I19" s="34">
        <f t="shared" si="4"/>
        <v>0</v>
      </c>
      <c r="J19" s="66"/>
    </row>
    <row r="20" spans="1:11" x14ac:dyDescent="0.2">
      <c r="A20" s="54" t="s">
        <v>180</v>
      </c>
      <c r="B20" s="54" t="s">
        <v>143</v>
      </c>
      <c r="C20" s="64">
        <v>100</v>
      </c>
      <c r="D20" s="27" t="s">
        <v>5</v>
      </c>
      <c r="E20" s="74"/>
      <c r="F20" s="230"/>
      <c r="G20" s="34">
        <f t="shared" si="3"/>
        <v>0</v>
      </c>
      <c r="H20" s="35">
        <f t="shared" si="1"/>
        <v>0</v>
      </c>
      <c r="I20" s="34">
        <f t="shared" si="4"/>
        <v>0</v>
      </c>
      <c r="J20" s="66"/>
    </row>
    <row r="21" spans="1:11" x14ac:dyDescent="0.2">
      <c r="A21" s="54" t="s">
        <v>181</v>
      </c>
      <c r="B21" s="54" t="s">
        <v>8</v>
      </c>
      <c r="C21" s="64">
        <v>500</v>
      </c>
      <c r="D21" s="27" t="s">
        <v>5</v>
      </c>
      <c r="E21" s="74"/>
      <c r="F21" s="230"/>
      <c r="G21" s="34">
        <f t="shared" si="3"/>
        <v>0</v>
      </c>
      <c r="H21" s="35">
        <f t="shared" si="1"/>
        <v>0</v>
      </c>
      <c r="I21" s="34">
        <f t="shared" si="4"/>
        <v>0</v>
      </c>
      <c r="J21" s="66"/>
    </row>
    <row r="22" spans="1:11" x14ac:dyDescent="0.2">
      <c r="A22" s="54" t="s">
        <v>182</v>
      </c>
      <c r="B22" s="54" t="s">
        <v>37</v>
      </c>
      <c r="C22" s="64">
        <v>500</v>
      </c>
      <c r="D22" s="27" t="s">
        <v>5</v>
      </c>
      <c r="E22" s="74"/>
      <c r="F22" s="230"/>
      <c r="G22" s="34">
        <f t="shared" si="3"/>
        <v>0</v>
      </c>
      <c r="H22" s="35">
        <f t="shared" si="1"/>
        <v>0</v>
      </c>
      <c r="I22" s="34">
        <f t="shared" si="4"/>
        <v>0</v>
      </c>
      <c r="J22" s="66"/>
    </row>
    <row r="23" spans="1:11" x14ac:dyDescent="0.2">
      <c r="A23" s="54" t="s">
        <v>184</v>
      </c>
      <c r="B23" s="54" t="s">
        <v>9</v>
      </c>
      <c r="C23" s="64">
        <v>500</v>
      </c>
      <c r="D23" s="27" t="s">
        <v>5</v>
      </c>
      <c r="E23" s="74"/>
      <c r="F23" s="230"/>
      <c r="G23" s="34">
        <f t="shared" si="3"/>
        <v>0</v>
      </c>
      <c r="H23" s="35">
        <f t="shared" si="1"/>
        <v>0</v>
      </c>
      <c r="I23" s="34">
        <f t="shared" si="4"/>
        <v>0</v>
      </c>
      <c r="J23" s="66"/>
    </row>
    <row r="24" spans="1:11" x14ac:dyDescent="0.2">
      <c r="A24" s="54" t="s">
        <v>185</v>
      </c>
      <c r="B24" s="54" t="s">
        <v>10</v>
      </c>
      <c r="C24" s="64">
        <v>500</v>
      </c>
      <c r="D24" s="27" t="s">
        <v>5</v>
      </c>
      <c r="E24" s="74"/>
      <c r="F24" s="230"/>
      <c r="G24" s="34">
        <f t="shared" si="3"/>
        <v>0</v>
      </c>
      <c r="H24" s="35">
        <f t="shared" si="1"/>
        <v>0</v>
      </c>
      <c r="I24" s="34">
        <f t="shared" si="4"/>
        <v>0</v>
      </c>
      <c r="J24" s="66"/>
    </row>
    <row r="25" spans="1:11" x14ac:dyDescent="0.2">
      <c r="A25" s="54" t="s">
        <v>186</v>
      </c>
      <c r="B25" s="54" t="s">
        <v>1199</v>
      </c>
      <c r="C25" s="64">
        <v>500</v>
      </c>
      <c r="D25" s="27" t="s">
        <v>5</v>
      </c>
      <c r="E25" s="74"/>
      <c r="F25" s="230"/>
      <c r="G25" s="34">
        <f t="shared" si="3"/>
        <v>0</v>
      </c>
      <c r="H25" s="35">
        <f t="shared" si="1"/>
        <v>0</v>
      </c>
      <c r="I25" s="34">
        <f t="shared" si="4"/>
        <v>0</v>
      </c>
      <c r="J25" s="66"/>
    </row>
    <row r="26" spans="1:11" x14ac:dyDescent="0.2">
      <c r="A26" s="54" t="s">
        <v>187</v>
      </c>
      <c r="B26" s="54" t="s">
        <v>142</v>
      </c>
      <c r="C26" s="64">
        <v>3000</v>
      </c>
      <c r="D26" s="27" t="s">
        <v>5</v>
      </c>
      <c r="E26" s="74"/>
      <c r="F26" s="230"/>
      <c r="G26" s="34">
        <f t="shared" si="3"/>
        <v>0</v>
      </c>
      <c r="H26" s="35">
        <f t="shared" si="1"/>
        <v>0</v>
      </c>
      <c r="I26" s="34">
        <f t="shared" si="4"/>
        <v>0</v>
      </c>
      <c r="J26" s="66"/>
      <c r="K26" s="28"/>
    </row>
    <row r="27" spans="1:11" x14ac:dyDescent="0.2">
      <c r="A27" s="54" t="s">
        <v>188</v>
      </c>
      <c r="B27" s="54" t="s">
        <v>11</v>
      </c>
      <c r="C27" s="64">
        <v>50</v>
      </c>
      <c r="D27" s="27" t="s">
        <v>5</v>
      </c>
      <c r="E27" s="74"/>
      <c r="F27" s="230"/>
      <c r="G27" s="34">
        <f t="shared" si="3"/>
        <v>0</v>
      </c>
      <c r="H27" s="35">
        <f t="shared" si="1"/>
        <v>0</v>
      </c>
      <c r="I27" s="34">
        <f t="shared" si="4"/>
        <v>0</v>
      </c>
      <c r="J27" s="66"/>
    </row>
    <row r="28" spans="1:11" x14ac:dyDescent="0.2">
      <c r="A28" s="54" t="s">
        <v>189</v>
      </c>
      <c r="B28" s="54" t="s">
        <v>12</v>
      </c>
      <c r="C28" s="64">
        <v>50</v>
      </c>
      <c r="D28" s="27" t="s">
        <v>5</v>
      </c>
      <c r="E28" s="74"/>
      <c r="F28" s="230"/>
      <c r="G28" s="34">
        <f t="shared" si="3"/>
        <v>0</v>
      </c>
      <c r="H28" s="35">
        <f t="shared" si="1"/>
        <v>0</v>
      </c>
      <c r="I28" s="34">
        <f t="shared" si="4"/>
        <v>0</v>
      </c>
      <c r="J28" s="66"/>
    </row>
    <row r="29" spans="1:11" x14ac:dyDescent="0.2">
      <c r="A29" s="54" t="s">
        <v>190</v>
      </c>
      <c r="B29" s="54" t="s">
        <v>150</v>
      </c>
      <c r="C29" s="64">
        <v>3000</v>
      </c>
      <c r="D29" s="27" t="s">
        <v>5</v>
      </c>
      <c r="E29" s="74"/>
      <c r="F29" s="230"/>
      <c r="G29" s="34">
        <f t="shared" si="3"/>
        <v>0</v>
      </c>
      <c r="H29" s="35">
        <f t="shared" si="1"/>
        <v>0</v>
      </c>
      <c r="I29" s="34">
        <f t="shared" si="4"/>
        <v>0</v>
      </c>
      <c r="J29" s="66"/>
      <c r="K29" s="28"/>
    </row>
    <row r="30" spans="1:11" x14ac:dyDescent="0.2">
      <c r="A30" s="54" t="s">
        <v>191</v>
      </c>
      <c r="B30" s="54" t="s">
        <v>151</v>
      </c>
      <c r="C30" s="64">
        <v>3000</v>
      </c>
      <c r="D30" s="27" t="s">
        <v>5</v>
      </c>
      <c r="E30" s="74"/>
      <c r="F30" s="230"/>
      <c r="G30" s="34">
        <f t="shared" si="3"/>
        <v>0</v>
      </c>
      <c r="H30" s="35">
        <f t="shared" si="1"/>
        <v>0</v>
      </c>
      <c r="I30" s="34">
        <f t="shared" si="4"/>
        <v>0</v>
      </c>
      <c r="J30" s="66"/>
    </row>
    <row r="31" spans="1:11" x14ac:dyDescent="0.2">
      <c r="A31" s="54" t="s">
        <v>192</v>
      </c>
      <c r="B31" s="54" t="s">
        <v>486</v>
      </c>
      <c r="C31" s="64">
        <v>600</v>
      </c>
      <c r="D31" s="27" t="s">
        <v>5</v>
      </c>
      <c r="E31" s="74"/>
      <c r="F31" s="230"/>
      <c r="G31" s="34">
        <f t="shared" si="3"/>
        <v>0</v>
      </c>
      <c r="H31" s="35">
        <f t="shared" si="1"/>
        <v>0</v>
      </c>
      <c r="I31" s="34">
        <f t="shared" si="4"/>
        <v>0</v>
      </c>
      <c r="J31" s="66"/>
    </row>
    <row r="32" spans="1:11" x14ac:dyDescent="0.2">
      <c r="A32" s="54" t="s">
        <v>194</v>
      </c>
      <c r="B32" s="54" t="s">
        <v>152</v>
      </c>
      <c r="C32" s="64">
        <v>500</v>
      </c>
      <c r="D32" s="27" t="s">
        <v>5</v>
      </c>
      <c r="E32" s="74"/>
      <c r="F32" s="230"/>
      <c r="G32" s="34">
        <f t="shared" si="3"/>
        <v>0</v>
      </c>
      <c r="H32" s="35">
        <f t="shared" si="1"/>
        <v>0</v>
      </c>
      <c r="I32" s="34">
        <f t="shared" si="4"/>
        <v>0</v>
      </c>
      <c r="J32" s="66"/>
    </row>
    <row r="33" spans="1:11" x14ac:dyDescent="0.2">
      <c r="A33" s="54" t="s">
        <v>195</v>
      </c>
      <c r="B33" s="54" t="s">
        <v>153</v>
      </c>
      <c r="C33" s="64">
        <v>500</v>
      </c>
      <c r="D33" s="27" t="s">
        <v>5</v>
      </c>
      <c r="E33" s="74"/>
      <c r="F33" s="230"/>
      <c r="G33" s="34">
        <f t="shared" si="3"/>
        <v>0</v>
      </c>
      <c r="H33" s="35">
        <f t="shared" si="1"/>
        <v>0</v>
      </c>
      <c r="I33" s="34">
        <f t="shared" si="4"/>
        <v>0</v>
      </c>
      <c r="J33" s="66"/>
    </row>
    <row r="34" spans="1:11" x14ac:dyDescent="0.2">
      <c r="A34" s="54" t="s">
        <v>196</v>
      </c>
      <c r="B34" s="54" t="s">
        <v>154</v>
      </c>
      <c r="C34" s="64">
        <v>500</v>
      </c>
      <c r="D34" s="27" t="s">
        <v>5</v>
      </c>
      <c r="E34" s="74"/>
      <c r="F34" s="230"/>
      <c r="G34" s="34">
        <f t="shared" si="3"/>
        <v>0</v>
      </c>
      <c r="H34" s="35">
        <f t="shared" si="1"/>
        <v>0</v>
      </c>
      <c r="I34" s="34">
        <f t="shared" si="4"/>
        <v>0</v>
      </c>
      <c r="J34" s="66"/>
    </row>
    <row r="35" spans="1:11" x14ac:dyDescent="0.2">
      <c r="A35" s="54" t="s">
        <v>197</v>
      </c>
      <c r="B35" s="54" t="s">
        <v>149</v>
      </c>
      <c r="C35" s="64">
        <v>100</v>
      </c>
      <c r="D35" s="27" t="s">
        <v>5</v>
      </c>
      <c r="E35" s="74"/>
      <c r="F35" s="230"/>
      <c r="G35" s="34">
        <f t="shared" si="3"/>
        <v>0</v>
      </c>
      <c r="H35" s="35">
        <f t="shared" si="1"/>
        <v>0</v>
      </c>
      <c r="I35" s="34">
        <f t="shared" si="4"/>
        <v>0</v>
      </c>
      <c r="J35" s="66"/>
    </row>
    <row r="36" spans="1:11" x14ac:dyDescent="0.2">
      <c r="A36" s="54" t="s">
        <v>198</v>
      </c>
      <c r="B36" s="54" t="s">
        <v>324</v>
      </c>
      <c r="C36" s="64">
        <v>10</v>
      </c>
      <c r="D36" s="27" t="s">
        <v>5</v>
      </c>
      <c r="E36" s="74"/>
      <c r="F36" s="230"/>
      <c r="G36" s="34">
        <f t="shared" si="3"/>
        <v>0</v>
      </c>
      <c r="H36" s="35">
        <f t="shared" si="1"/>
        <v>0</v>
      </c>
      <c r="I36" s="34">
        <f t="shared" si="4"/>
        <v>0</v>
      </c>
      <c r="J36" s="66"/>
    </row>
    <row r="37" spans="1:11" x14ac:dyDescent="0.2">
      <c r="A37" s="54" t="s">
        <v>199</v>
      </c>
      <c r="B37" s="54" t="s">
        <v>325</v>
      </c>
      <c r="C37" s="64">
        <v>1000</v>
      </c>
      <c r="D37" s="27" t="s">
        <v>5</v>
      </c>
      <c r="E37" s="74"/>
      <c r="F37" s="230"/>
      <c r="G37" s="34">
        <f t="shared" si="3"/>
        <v>0</v>
      </c>
      <c r="H37" s="35">
        <f t="shared" si="1"/>
        <v>0</v>
      </c>
      <c r="I37" s="34">
        <f t="shared" si="4"/>
        <v>0</v>
      </c>
      <c r="J37" s="66"/>
    </row>
    <row r="38" spans="1:11" x14ac:dyDescent="0.2">
      <c r="A38" s="54" t="s">
        <v>200</v>
      </c>
      <c r="B38" s="54" t="s">
        <v>326</v>
      </c>
      <c r="C38" s="64">
        <v>10</v>
      </c>
      <c r="D38" s="27" t="s">
        <v>5</v>
      </c>
      <c r="E38" s="74"/>
      <c r="F38" s="230"/>
      <c r="G38" s="34">
        <f t="shared" si="3"/>
        <v>0</v>
      </c>
      <c r="H38" s="35">
        <f t="shared" si="1"/>
        <v>0</v>
      </c>
      <c r="I38" s="34">
        <f t="shared" si="4"/>
        <v>0</v>
      </c>
      <c r="J38" s="66"/>
    </row>
    <row r="39" spans="1:11" x14ac:dyDescent="0.2">
      <c r="A39" s="54" t="s">
        <v>201</v>
      </c>
      <c r="B39" s="54" t="s">
        <v>38</v>
      </c>
      <c r="C39" s="64">
        <v>1000</v>
      </c>
      <c r="D39" s="27" t="s">
        <v>5</v>
      </c>
      <c r="E39" s="74"/>
      <c r="F39" s="230"/>
      <c r="G39" s="34">
        <f t="shared" si="3"/>
        <v>0</v>
      </c>
      <c r="H39" s="35">
        <f t="shared" si="1"/>
        <v>0</v>
      </c>
      <c r="I39" s="34">
        <f t="shared" si="4"/>
        <v>0</v>
      </c>
      <c r="J39" s="66"/>
    </row>
    <row r="40" spans="1:11" x14ac:dyDescent="0.2">
      <c r="A40" s="54" t="s">
        <v>202</v>
      </c>
      <c r="B40" s="54" t="s">
        <v>1204</v>
      </c>
      <c r="C40" s="64">
        <v>2000</v>
      </c>
      <c r="D40" s="27" t="s">
        <v>5</v>
      </c>
      <c r="E40" s="74"/>
      <c r="F40" s="230"/>
      <c r="G40" s="34">
        <f t="shared" si="3"/>
        <v>0</v>
      </c>
      <c r="H40" s="34">
        <f t="shared" si="1"/>
        <v>0</v>
      </c>
      <c r="I40" s="34">
        <f t="shared" si="4"/>
        <v>0</v>
      </c>
      <c r="J40" s="66"/>
    </row>
    <row r="41" spans="1:11" x14ac:dyDescent="0.2">
      <c r="A41" s="274" t="s">
        <v>815</v>
      </c>
      <c r="B41" s="275"/>
      <c r="C41" s="275"/>
      <c r="D41" s="275"/>
      <c r="E41" s="275"/>
      <c r="F41" s="276"/>
      <c r="G41" s="132">
        <f>SUM(G9:G40)</f>
        <v>0</v>
      </c>
      <c r="H41" s="149">
        <f>SUM(H9:H40)</f>
        <v>0</v>
      </c>
      <c r="I41" s="150">
        <f>SUM(I9:I40)</f>
        <v>0</v>
      </c>
      <c r="J41" s="133">
        <f>SUM(J9:J40)</f>
        <v>0</v>
      </c>
    </row>
    <row r="42" spans="1:11" x14ac:dyDescent="0.2">
      <c r="A42" s="321" t="s">
        <v>1234</v>
      </c>
      <c r="B42" s="322"/>
      <c r="C42" s="322"/>
      <c r="D42" s="322"/>
      <c r="E42" s="322"/>
      <c r="F42" s="322"/>
      <c r="G42" s="322"/>
      <c r="H42" s="322"/>
      <c r="I42" s="322"/>
      <c r="J42" s="93"/>
    </row>
    <row r="43" spans="1:11" x14ac:dyDescent="0.2">
      <c r="A43" s="46" t="s">
        <v>28</v>
      </c>
      <c r="B43" s="46" t="s">
        <v>155</v>
      </c>
      <c r="C43" s="94">
        <v>100</v>
      </c>
      <c r="D43" s="27" t="s">
        <v>5</v>
      </c>
      <c r="E43" s="74"/>
      <c r="F43" s="230"/>
      <c r="G43" s="90">
        <f t="shared" ref="G43" si="5">C43*ROUND(F43,4)</f>
        <v>0</v>
      </c>
      <c r="H43" s="90">
        <f t="shared" ref="H43:H54" si="6">G43*0.095</f>
        <v>0</v>
      </c>
      <c r="I43" s="90">
        <f t="shared" ref="I43" si="7">G43+H43</f>
        <v>0</v>
      </c>
      <c r="J43" s="66"/>
    </row>
    <row r="44" spans="1:11" x14ac:dyDescent="0.2">
      <c r="A44" s="46" t="s">
        <v>29</v>
      </c>
      <c r="B44" s="46" t="s">
        <v>827</v>
      </c>
      <c r="C44" s="94">
        <v>1500</v>
      </c>
      <c r="D44" s="27" t="s">
        <v>5</v>
      </c>
      <c r="E44" s="74"/>
      <c r="F44" s="230"/>
      <c r="G44" s="90">
        <f t="shared" ref="G44:G54" si="8">C44*ROUND(F44,4)</f>
        <v>0</v>
      </c>
      <c r="H44" s="90">
        <f t="shared" si="6"/>
        <v>0</v>
      </c>
      <c r="I44" s="90">
        <f t="shared" ref="I44:I54" si="9">G44+H44</f>
        <v>0</v>
      </c>
      <c r="J44" s="66"/>
      <c r="K44" s="28"/>
    </row>
    <row r="45" spans="1:11" x14ac:dyDescent="0.2">
      <c r="A45" s="46" t="s">
        <v>30</v>
      </c>
      <c r="B45" s="46" t="s">
        <v>826</v>
      </c>
      <c r="C45" s="94">
        <v>100</v>
      </c>
      <c r="D45" s="27" t="s">
        <v>5</v>
      </c>
      <c r="E45" s="74"/>
      <c r="F45" s="230"/>
      <c r="G45" s="90">
        <f t="shared" si="8"/>
        <v>0</v>
      </c>
      <c r="H45" s="90">
        <f t="shared" si="6"/>
        <v>0</v>
      </c>
      <c r="I45" s="90">
        <f t="shared" si="9"/>
        <v>0</v>
      </c>
      <c r="J45" s="66"/>
    </row>
    <row r="46" spans="1:11" x14ac:dyDescent="0.2">
      <c r="A46" s="46" t="s">
        <v>31</v>
      </c>
      <c r="B46" s="46" t="s">
        <v>828</v>
      </c>
      <c r="C46" s="94">
        <v>1000</v>
      </c>
      <c r="D46" s="27" t="s">
        <v>5</v>
      </c>
      <c r="E46" s="74"/>
      <c r="F46" s="230"/>
      <c r="G46" s="90">
        <f t="shared" si="8"/>
        <v>0</v>
      </c>
      <c r="H46" s="90">
        <f t="shared" si="6"/>
        <v>0</v>
      </c>
      <c r="I46" s="90">
        <f t="shared" si="9"/>
        <v>0</v>
      </c>
      <c r="J46" s="66"/>
    </row>
    <row r="47" spans="1:11" x14ac:dyDescent="0.2">
      <c r="A47" s="46" t="s">
        <v>32</v>
      </c>
      <c r="B47" s="46" t="s">
        <v>1203</v>
      </c>
      <c r="C47" s="94">
        <v>200</v>
      </c>
      <c r="D47" s="27" t="s">
        <v>5</v>
      </c>
      <c r="E47" s="74"/>
      <c r="F47" s="230"/>
      <c r="G47" s="90">
        <f t="shared" si="8"/>
        <v>0</v>
      </c>
      <c r="H47" s="90">
        <f t="shared" si="6"/>
        <v>0</v>
      </c>
      <c r="I47" s="90">
        <f t="shared" si="9"/>
        <v>0</v>
      </c>
      <c r="J47" s="66"/>
      <c r="K47" s="28"/>
    </row>
    <row r="48" spans="1:11" ht="25.5" x14ac:dyDescent="0.2">
      <c r="A48" s="46" t="s">
        <v>174</v>
      </c>
      <c r="B48" s="46" t="s">
        <v>667</v>
      </c>
      <c r="C48" s="94">
        <v>50</v>
      </c>
      <c r="D48" s="27" t="s">
        <v>5</v>
      </c>
      <c r="E48" s="74"/>
      <c r="F48" s="230"/>
      <c r="G48" s="90">
        <f t="shared" si="8"/>
        <v>0</v>
      </c>
      <c r="H48" s="90">
        <f t="shared" si="6"/>
        <v>0</v>
      </c>
      <c r="I48" s="90">
        <f t="shared" si="9"/>
        <v>0</v>
      </c>
      <c r="J48" s="66"/>
    </row>
    <row r="49" spans="1:10" ht="25.5" x14ac:dyDescent="0.2">
      <c r="A49" s="46" t="s">
        <v>33</v>
      </c>
      <c r="B49" s="46" t="s">
        <v>666</v>
      </c>
      <c r="C49" s="94">
        <v>50</v>
      </c>
      <c r="D49" s="27" t="s">
        <v>5</v>
      </c>
      <c r="E49" s="74"/>
      <c r="F49" s="230"/>
      <c r="G49" s="90">
        <f t="shared" si="8"/>
        <v>0</v>
      </c>
      <c r="H49" s="90">
        <f t="shared" si="6"/>
        <v>0</v>
      </c>
      <c r="I49" s="90">
        <f t="shared" si="9"/>
        <v>0</v>
      </c>
      <c r="J49" s="66"/>
    </row>
    <row r="50" spans="1:10" x14ac:dyDescent="0.2">
      <c r="A50" s="46" t="s">
        <v>34</v>
      </c>
      <c r="B50" s="46" t="s">
        <v>829</v>
      </c>
      <c r="C50" s="94">
        <v>10</v>
      </c>
      <c r="D50" s="27" t="s">
        <v>5</v>
      </c>
      <c r="E50" s="74"/>
      <c r="F50" s="230"/>
      <c r="G50" s="90">
        <f t="shared" si="8"/>
        <v>0</v>
      </c>
      <c r="H50" s="90">
        <f t="shared" si="6"/>
        <v>0</v>
      </c>
      <c r="I50" s="90">
        <f t="shared" si="9"/>
        <v>0</v>
      </c>
      <c r="J50" s="66"/>
    </row>
    <row r="51" spans="1:10" x14ac:dyDescent="0.2">
      <c r="A51" s="46" t="s">
        <v>176</v>
      </c>
      <c r="B51" s="46" t="s">
        <v>830</v>
      </c>
      <c r="C51" s="94">
        <v>10</v>
      </c>
      <c r="D51" s="27" t="s">
        <v>5</v>
      </c>
      <c r="E51" s="74"/>
      <c r="F51" s="230"/>
      <c r="G51" s="90">
        <f t="shared" si="8"/>
        <v>0</v>
      </c>
      <c r="H51" s="90">
        <f t="shared" si="6"/>
        <v>0</v>
      </c>
      <c r="I51" s="90">
        <f t="shared" si="9"/>
        <v>0</v>
      </c>
      <c r="J51" s="66"/>
    </row>
    <row r="52" spans="1:10" x14ac:dyDescent="0.2">
      <c r="A52" s="46" t="s">
        <v>177</v>
      </c>
      <c r="B52" s="46" t="s">
        <v>833</v>
      </c>
      <c r="C52" s="94">
        <v>10</v>
      </c>
      <c r="D52" s="27" t="s">
        <v>5</v>
      </c>
      <c r="E52" s="74"/>
      <c r="F52" s="230"/>
      <c r="G52" s="90">
        <f t="shared" si="8"/>
        <v>0</v>
      </c>
      <c r="H52" s="90">
        <f t="shared" si="6"/>
        <v>0</v>
      </c>
      <c r="I52" s="90">
        <f t="shared" si="9"/>
        <v>0</v>
      </c>
      <c r="J52" s="66"/>
    </row>
    <row r="53" spans="1:10" x14ac:dyDescent="0.2">
      <c r="A53" s="46" t="s">
        <v>178</v>
      </c>
      <c r="B53" s="46" t="s">
        <v>831</v>
      </c>
      <c r="C53" s="94">
        <v>50</v>
      </c>
      <c r="D53" s="27" t="s">
        <v>5</v>
      </c>
      <c r="E53" s="74"/>
      <c r="F53" s="230"/>
      <c r="G53" s="90">
        <f t="shared" si="8"/>
        <v>0</v>
      </c>
      <c r="H53" s="90">
        <f t="shared" si="6"/>
        <v>0</v>
      </c>
      <c r="I53" s="90">
        <f t="shared" si="9"/>
        <v>0</v>
      </c>
      <c r="J53" s="66"/>
    </row>
    <row r="54" spans="1:10" x14ac:dyDescent="0.2">
      <c r="A54" s="46" t="s">
        <v>180</v>
      </c>
      <c r="B54" s="46" t="s">
        <v>832</v>
      </c>
      <c r="C54" s="94">
        <v>50</v>
      </c>
      <c r="D54" s="27" t="s">
        <v>5</v>
      </c>
      <c r="E54" s="74"/>
      <c r="F54" s="230"/>
      <c r="G54" s="90">
        <f t="shared" si="8"/>
        <v>0</v>
      </c>
      <c r="H54" s="90">
        <f t="shared" si="6"/>
        <v>0</v>
      </c>
      <c r="I54" s="90">
        <f t="shared" si="9"/>
        <v>0</v>
      </c>
      <c r="J54" s="66"/>
    </row>
    <row r="55" spans="1:10" x14ac:dyDescent="0.2">
      <c r="A55" s="274" t="s">
        <v>816</v>
      </c>
      <c r="B55" s="275"/>
      <c r="C55" s="275"/>
      <c r="D55" s="275"/>
      <c r="E55" s="275"/>
      <c r="F55" s="276"/>
      <c r="G55" s="132">
        <f>SUM(G43:G54)</f>
        <v>0</v>
      </c>
      <c r="H55" s="136">
        <f>SUM(H43:H54)</f>
        <v>0</v>
      </c>
      <c r="I55" s="137">
        <f>SUM(I43:I54)</f>
        <v>0</v>
      </c>
      <c r="J55" s="143">
        <f>SUM(J43:J54)</f>
        <v>0</v>
      </c>
    </row>
    <row r="57" spans="1:10" s="214" customFormat="1" x14ac:dyDescent="0.2">
      <c r="A57" s="265" t="s">
        <v>23</v>
      </c>
      <c r="B57" s="265"/>
      <c r="C57" s="265"/>
      <c r="D57" s="265"/>
      <c r="E57" s="265"/>
      <c r="F57" s="265"/>
      <c r="G57" s="265"/>
      <c r="H57" s="265"/>
      <c r="I57" s="265"/>
      <c r="J57" s="265"/>
    </row>
    <row r="58" spans="1:10" s="214" customFormat="1" x14ac:dyDescent="0.2">
      <c r="A58" s="266" t="s">
        <v>24</v>
      </c>
      <c r="B58" s="267"/>
      <c r="C58" s="267"/>
      <c r="D58" s="267"/>
      <c r="E58" s="267"/>
      <c r="F58" s="267"/>
      <c r="G58" s="267"/>
      <c r="H58" s="267"/>
      <c r="I58" s="267"/>
      <c r="J58" s="267"/>
    </row>
    <row r="59" spans="1:10" s="214" customFormat="1" x14ac:dyDescent="0.2">
      <c r="A59" s="266" t="s">
        <v>538</v>
      </c>
      <c r="B59" s="266"/>
      <c r="C59" s="266"/>
      <c r="D59" s="266"/>
      <c r="E59" s="266"/>
      <c r="F59" s="266"/>
      <c r="G59" s="266"/>
      <c r="H59" s="266"/>
      <c r="I59" s="266"/>
      <c r="J59" s="266"/>
    </row>
    <row r="60" spans="1:10" s="214" customFormat="1" x14ac:dyDescent="0.2">
      <c r="A60" s="268" t="s">
        <v>539</v>
      </c>
      <c r="B60" s="268"/>
      <c r="C60" s="268"/>
      <c r="D60" s="268"/>
      <c r="E60" s="268"/>
      <c r="F60" s="268"/>
      <c r="G60" s="268"/>
      <c r="H60" s="268"/>
      <c r="I60" s="268"/>
      <c r="J60" s="268"/>
    </row>
    <row r="61" spans="1:10" x14ac:dyDescent="0.2">
      <c r="A61" s="268" t="s">
        <v>540</v>
      </c>
      <c r="B61" s="268"/>
      <c r="C61" s="268"/>
      <c r="D61" s="268"/>
      <c r="E61" s="268"/>
      <c r="F61" s="268"/>
      <c r="G61" s="268"/>
      <c r="H61" s="268"/>
      <c r="I61" s="268"/>
      <c r="J61" s="268"/>
    </row>
    <row r="62" spans="1:10" s="16" customFormat="1" x14ac:dyDescent="0.2">
      <c r="A62" s="213" t="s">
        <v>541</v>
      </c>
      <c r="B62" s="214"/>
      <c r="C62" s="214"/>
      <c r="D62" s="214"/>
      <c r="E62" s="214"/>
      <c r="F62" s="220"/>
      <c r="G62" s="214"/>
      <c r="H62" s="214"/>
      <c r="I62" s="214"/>
      <c r="J62" s="214"/>
    </row>
    <row r="63" spans="1:10" s="33" customFormat="1" x14ac:dyDescent="0.2">
      <c r="A63" s="268" t="s">
        <v>542</v>
      </c>
      <c r="B63" s="268"/>
      <c r="C63" s="268"/>
      <c r="D63" s="268"/>
      <c r="E63" s="268"/>
      <c r="F63" s="268"/>
      <c r="G63" s="268"/>
      <c r="H63" s="268"/>
      <c r="I63" s="268"/>
      <c r="J63" s="268"/>
    </row>
    <row r="64" spans="1:10" s="33" customFormat="1" ht="25.5" customHeight="1" x14ac:dyDescent="0.2">
      <c r="A64" s="267" t="s">
        <v>543</v>
      </c>
      <c r="B64" s="267"/>
      <c r="C64" s="267"/>
      <c r="D64" s="267"/>
      <c r="E64" s="267"/>
      <c r="F64" s="267"/>
      <c r="G64" s="267"/>
      <c r="H64" s="267"/>
      <c r="I64" s="267"/>
      <c r="J64" s="267"/>
    </row>
    <row r="65" spans="1:10" s="33" customFormat="1" ht="38.25" customHeight="1" x14ac:dyDescent="0.2">
      <c r="A65" s="264" t="s">
        <v>1271</v>
      </c>
      <c r="B65" s="264"/>
      <c r="C65" s="264"/>
      <c r="D65" s="264"/>
      <c r="E65" s="264"/>
      <c r="F65" s="264"/>
      <c r="G65" s="264"/>
      <c r="H65" s="264"/>
      <c r="I65" s="264"/>
      <c r="J65" s="264"/>
    </row>
    <row r="66" spans="1:10" x14ac:dyDescent="0.2">
      <c r="A66" s="1" t="s">
        <v>544</v>
      </c>
      <c r="B66" s="212"/>
      <c r="C66" s="15"/>
      <c r="F66" s="215"/>
    </row>
  </sheetData>
  <mergeCells count="14">
    <mergeCell ref="A55:F55"/>
    <mergeCell ref="A61:J61"/>
    <mergeCell ref="A65:J65"/>
    <mergeCell ref="A58:J58"/>
    <mergeCell ref="A59:J59"/>
    <mergeCell ref="A60:J60"/>
    <mergeCell ref="A57:J57"/>
    <mergeCell ref="A63:J63"/>
    <mergeCell ref="A64:J64"/>
    <mergeCell ref="G1:H1"/>
    <mergeCell ref="A8:I8"/>
    <mergeCell ref="A42:I42"/>
    <mergeCell ref="A4:J4"/>
    <mergeCell ref="A41:F41"/>
  </mergeCells>
  <phoneticPr fontId="0" type="noConversion"/>
  <dataValidations count="1">
    <dataValidation type="whole" operator="lessThanOrEqual" allowBlank="1" showInputMessage="1" showErrorMessage="1" sqref="J9:J40 J43:J54" xr:uid="{00000000-0002-0000-0900-000000000000}">
      <formula1>1</formula1>
    </dataValidation>
  </dataValidations>
  <pageMargins left="0.70866141732283472" right="0.51181102362204722" top="0.74803149606299213" bottom="0.74803149606299213" header="0.31496062992125984" footer="0.31496062992125984"/>
  <pageSetup paperSize="9" scale="85" fitToHeight="0" orientation="landscape" r:id="rId1"/>
  <headerFooter>
    <oddFooter>Stran &amp;P od &amp;N</oddFooter>
  </headerFooter>
  <rowBreaks count="1" manualBreakCount="1">
    <brk id="41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L161"/>
  <sheetViews>
    <sheetView view="pageBreakPreview" zoomScaleNormal="100" zoomScaleSheetLayoutView="100" workbookViewId="0">
      <pane ySplit="7" topLeftCell="A134" activePane="bottomLeft" state="frozen"/>
      <selection pane="bottomLeft" activeCell="A109" sqref="A109:J109"/>
    </sheetView>
  </sheetViews>
  <sheetFormatPr defaultRowHeight="12.75" x14ac:dyDescent="0.2"/>
  <cols>
    <col min="1" max="1" width="4.7109375" style="7" customWidth="1"/>
    <col min="2" max="2" width="38.85546875" style="1" customWidth="1"/>
    <col min="3" max="3" width="8.5703125" style="1" bestFit="1" customWidth="1"/>
    <col min="4" max="4" width="9.28515625" style="1" customWidth="1"/>
    <col min="5" max="5" width="6" style="1" customWidth="1"/>
    <col min="6" max="6" width="19.7109375" style="1" customWidth="1"/>
    <col min="7" max="11" width="14.7109375" style="1" customWidth="1"/>
    <col min="12" max="16384" width="9.140625" style="1"/>
  </cols>
  <sheetData>
    <row r="1" spans="1:12" x14ac:dyDescent="0.2">
      <c r="A1" s="31" t="s">
        <v>6</v>
      </c>
      <c r="B1" s="2"/>
      <c r="C1" s="2"/>
      <c r="D1" s="4"/>
      <c r="E1" s="4"/>
      <c r="G1" s="255" t="s">
        <v>484</v>
      </c>
      <c r="H1" s="255"/>
    </row>
    <row r="2" spans="1:12" x14ac:dyDescent="0.2">
      <c r="A2" s="3"/>
      <c r="B2" s="2"/>
      <c r="C2" s="2"/>
      <c r="D2" s="4"/>
      <c r="E2" s="4"/>
    </row>
    <row r="3" spans="1:12" x14ac:dyDescent="0.2">
      <c r="A3" s="3"/>
      <c r="B3" s="2"/>
      <c r="C3" s="2"/>
      <c r="D3" s="4"/>
      <c r="E3" s="4"/>
    </row>
    <row r="4" spans="1:12" ht="18" x14ac:dyDescent="0.25">
      <c r="A4" s="263" t="s">
        <v>794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</row>
    <row r="5" spans="1:12" x14ac:dyDescent="0.2">
      <c r="B5" s="2"/>
      <c r="C5" s="2"/>
      <c r="D5" s="4"/>
      <c r="E5" s="4"/>
    </row>
    <row r="6" spans="1:12" s="2" customFormat="1" ht="51" x14ac:dyDescent="0.2">
      <c r="A6" s="24" t="s">
        <v>2</v>
      </c>
      <c r="B6" s="323" t="s">
        <v>0</v>
      </c>
      <c r="C6" s="324"/>
      <c r="D6" s="25" t="s">
        <v>1</v>
      </c>
      <c r="E6" s="24" t="s">
        <v>821</v>
      </c>
      <c r="F6" s="26" t="s">
        <v>4</v>
      </c>
      <c r="G6" s="26" t="s">
        <v>19</v>
      </c>
      <c r="H6" s="26" t="s">
        <v>20</v>
      </c>
      <c r="I6" s="26" t="s">
        <v>21</v>
      </c>
      <c r="J6" s="26" t="s">
        <v>22</v>
      </c>
      <c r="K6" s="26" t="s">
        <v>485</v>
      </c>
    </row>
    <row r="7" spans="1:12" x14ac:dyDescent="0.2">
      <c r="A7" s="24">
        <v>1</v>
      </c>
      <c r="B7" s="323">
        <v>2</v>
      </c>
      <c r="C7" s="324"/>
      <c r="D7" s="25">
        <v>3</v>
      </c>
      <c r="E7" s="24">
        <v>4</v>
      </c>
      <c r="F7" s="25">
        <v>5</v>
      </c>
      <c r="G7" s="25">
        <v>6</v>
      </c>
      <c r="H7" s="26" t="s">
        <v>25</v>
      </c>
      <c r="I7" s="25" t="s">
        <v>26</v>
      </c>
      <c r="J7" s="25" t="s">
        <v>27</v>
      </c>
      <c r="K7" s="25">
        <v>10</v>
      </c>
    </row>
    <row r="8" spans="1:12" x14ac:dyDescent="0.2">
      <c r="A8" s="325" t="s">
        <v>1192</v>
      </c>
      <c r="B8" s="326"/>
      <c r="C8" s="326"/>
      <c r="D8" s="327"/>
      <c r="E8" s="327"/>
      <c r="F8" s="327"/>
      <c r="G8" s="327"/>
      <c r="H8" s="327"/>
      <c r="I8" s="327"/>
      <c r="J8" s="327"/>
      <c r="K8" s="95"/>
    </row>
    <row r="9" spans="1:12" x14ac:dyDescent="0.2">
      <c r="A9" s="173" t="s">
        <v>28</v>
      </c>
      <c r="B9" s="46" t="s">
        <v>668</v>
      </c>
      <c r="C9" s="68" t="s">
        <v>1194</v>
      </c>
      <c r="D9" s="67">
        <v>10</v>
      </c>
      <c r="E9" s="68" t="s">
        <v>5</v>
      </c>
      <c r="F9" s="96"/>
      <c r="G9" s="230"/>
      <c r="H9" s="90">
        <f>D9*ROUND(G9,4)</f>
        <v>0</v>
      </c>
      <c r="I9" s="90">
        <f t="shared" ref="I9:I72" si="0">H9*0.095</f>
        <v>0</v>
      </c>
      <c r="J9" s="90">
        <f t="shared" ref="J9" si="1">H9+I9</f>
        <v>0</v>
      </c>
      <c r="K9" s="66"/>
    </row>
    <row r="10" spans="1:12" x14ac:dyDescent="0.2">
      <c r="A10" s="173" t="s">
        <v>29</v>
      </c>
      <c r="B10" s="46" t="s">
        <v>669</v>
      </c>
      <c r="C10" s="68" t="s">
        <v>1194</v>
      </c>
      <c r="D10" s="67">
        <v>10</v>
      </c>
      <c r="E10" s="68" t="s">
        <v>5</v>
      </c>
      <c r="F10" s="96"/>
      <c r="G10" s="230"/>
      <c r="H10" s="90">
        <f t="shared" ref="H10:H73" si="2">D10*ROUND(G10,4)</f>
        <v>0</v>
      </c>
      <c r="I10" s="90">
        <f t="shared" si="0"/>
        <v>0</v>
      </c>
      <c r="J10" s="90">
        <f t="shared" ref="J10:J73" si="3">H10+I10</f>
        <v>0</v>
      </c>
      <c r="K10" s="66"/>
    </row>
    <row r="11" spans="1:12" x14ac:dyDescent="0.2">
      <c r="A11" s="173" t="s">
        <v>30</v>
      </c>
      <c r="B11" s="46" t="s">
        <v>670</v>
      </c>
      <c r="C11" s="68" t="s">
        <v>1194</v>
      </c>
      <c r="D11" s="67">
        <v>1000</v>
      </c>
      <c r="E11" s="68" t="s">
        <v>5</v>
      </c>
      <c r="F11" s="96"/>
      <c r="G11" s="230"/>
      <c r="H11" s="90">
        <f t="shared" si="2"/>
        <v>0</v>
      </c>
      <c r="I11" s="90">
        <f t="shared" si="0"/>
        <v>0</v>
      </c>
      <c r="J11" s="90">
        <f t="shared" si="3"/>
        <v>0</v>
      </c>
      <c r="K11" s="66"/>
    </row>
    <row r="12" spans="1:12" x14ac:dyDescent="0.2">
      <c r="A12" s="173" t="s">
        <v>31</v>
      </c>
      <c r="B12" s="46" t="s">
        <v>673</v>
      </c>
      <c r="C12" s="68" t="s">
        <v>1194</v>
      </c>
      <c r="D12" s="67">
        <v>1000</v>
      </c>
      <c r="E12" s="68" t="s">
        <v>5</v>
      </c>
      <c r="F12" s="96"/>
      <c r="G12" s="230"/>
      <c r="H12" s="90">
        <f t="shared" si="2"/>
        <v>0</v>
      </c>
      <c r="I12" s="90">
        <f t="shared" si="0"/>
        <v>0</v>
      </c>
      <c r="J12" s="90">
        <f t="shared" si="3"/>
        <v>0</v>
      </c>
      <c r="K12" s="66"/>
    </row>
    <row r="13" spans="1:12" x14ac:dyDescent="0.2">
      <c r="A13" s="173" t="s">
        <v>32</v>
      </c>
      <c r="B13" s="46" t="s">
        <v>1195</v>
      </c>
      <c r="C13" s="68" t="s">
        <v>1194</v>
      </c>
      <c r="D13" s="67">
        <v>1000</v>
      </c>
      <c r="E13" s="68" t="s">
        <v>5</v>
      </c>
      <c r="F13" s="96"/>
      <c r="G13" s="230"/>
      <c r="H13" s="90">
        <f t="shared" si="2"/>
        <v>0</v>
      </c>
      <c r="I13" s="90">
        <f t="shared" si="0"/>
        <v>0</v>
      </c>
      <c r="J13" s="90">
        <f t="shared" si="3"/>
        <v>0</v>
      </c>
      <c r="K13" s="66"/>
    </row>
    <row r="14" spans="1:12" x14ac:dyDescent="0.2">
      <c r="A14" s="173" t="s">
        <v>174</v>
      </c>
      <c r="B14" s="46" t="s">
        <v>1196</v>
      </c>
      <c r="C14" s="68" t="s">
        <v>1194</v>
      </c>
      <c r="D14" s="67">
        <v>1000</v>
      </c>
      <c r="E14" s="68" t="s">
        <v>5</v>
      </c>
      <c r="F14" s="96"/>
      <c r="G14" s="230"/>
      <c r="H14" s="90">
        <f t="shared" si="2"/>
        <v>0</v>
      </c>
      <c r="I14" s="90">
        <f t="shared" si="0"/>
        <v>0</v>
      </c>
      <c r="J14" s="90">
        <f t="shared" si="3"/>
        <v>0</v>
      </c>
      <c r="K14" s="66"/>
    </row>
    <row r="15" spans="1:12" x14ac:dyDescent="0.2">
      <c r="A15" s="173" t="s">
        <v>33</v>
      </c>
      <c r="B15" s="46" t="s">
        <v>1198</v>
      </c>
      <c r="C15" s="68" t="s">
        <v>1194</v>
      </c>
      <c r="D15" s="67">
        <v>1000</v>
      </c>
      <c r="E15" s="68" t="s">
        <v>5</v>
      </c>
      <c r="F15" s="96"/>
      <c r="G15" s="230"/>
      <c r="H15" s="90">
        <f t="shared" si="2"/>
        <v>0</v>
      </c>
      <c r="I15" s="90">
        <f t="shared" si="0"/>
        <v>0</v>
      </c>
      <c r="J15" s="90">
        <f t="shared" si="3"/>
        <v>0</v>
      </c>
      <c r="K15" s="66"/>
    </row>
    <row r="16" spans="1:12" x14ac:dyDescent="0.2">
      <c r="A16" s="173" t="s">
        <v>34</v>
      </c>
      <c r="B16" s="46" t="s">
        <v>1197</v>
      </c>
      <c r="C16" s="68" t="s">
        <v>1194</v>
      </c>
      <c r="D16" s="67">
        <v>5000</v>
      </c>
      <c r="E16" s="68" t="s">
        <v>5</v>
      </c>
      <c r="F16" s="96"/>
      <c r="G16" s="230"/>
      <c r="H16" s="90">
        <f t="shared" si="2"/>
        <v>0</v>
      </c>
      <c r="I16" s="90">
        <f t="shared" si="0"/>
        <v>0</v>
      </c>
      <c r="J16" s="90">
        <f t="shared" si="3"/>
        <v>0</v>
      </c>
      <c r="K16" s="66"/>
      <c r="L16" s="28"/>
    </row>
    <row r="17" spans="1:12" x14ac:dyDescent="0.2">
      <c r="A17" s="173" t="s">
        <v>176</v>
      </c>
      <c r="B17" s="46" t="s">
        <v>772</v>
      </c>
      <c r="C17" s="68" t="s">
        <v>1194</v>
      </c>
      <c r="D17" s="67">
        <v>1000</v>
      </c>
      <c r="E17" s="68" t="s">
        <v>5</v>
      </c>
      <c r="F17" s="96"/>
      <c r="G17" s="230"/>
      <c r="H17" s="90">
        <f t="shared" si="2"/>
        <v>0</v>
      </c>
      <c r="I17" s="90">
        <f t="shared" si="0"/>
        <v>0</v>
      </c>
      <c r="J17" s="90">
        <f t="shared" si="3"/>
        <v>0</v>
      </c>
      <c r="K17" s="66"/>
    </row>
    <row r="18" spans="1:12" x14ac:dyDescent="0.2">
      <c r="A18" s="173" t="s">
        <v>177</v>
      </c>
      <c r="B18" s="46" t="s">
        <v>674</v>
      </c>
      <c r="C18" s="68" t="s">
        <v>1194</v>
      </c>
      <c r="D18" s="67">
        <v>1000</v>
      </c>
      <c r="E18" s="68" t="s">
        <v>5</v>
      </c>
      <c r="F18" s="96"/>
      <c r="G18" s="230"/>
      <c r="H18" s="90">
        <f t="shared" si="2"/>
        <v>0</v>
      </c>
      <c r="I18" s="90">
        <f t="shared" si="0"/>
        <v>0</v>
      </c>
      <c r="J18" s="90">
        <f t="shared" si="3"/>
        <v>0</v>
      </c>
      <c r="K18" s="66"/>
    </row>
    <row r="19" spans="1:12" s="28" customFormat="1" x14ac:dyDescent="0.2">
      <c r="A19" s="173" t="s">
        <v>178</v>
      </c>
      <c r="B19" s="73" t="s">
        <v>671</v>
      </c>
      <c r="C19" s="68" t="s">
        <v>1194</v>
      </c>
      <c r="D19" s="67">
        <v>1000</v>
      </c>
      <c r="E19" s="68" t="s">
        <v>5</v>
      </c>
      <c r="F19" s="96"/>
      <c r="G19" s="230"/>
      <c r="H19" s="90">
        <f t="shared" si="2"/>
        <v>0</v>
      </c>
      <c r="I19" s="90">
        <f t="shared" si="0"/>
        <v>0</v>
      </c>
      <c r="J19" s="90">
        <f t="shared" si="3"/>
        <v>0</v>
      </c>
      <c r="K19" s="66"/>
    </row>
    <row r="20" spans="1:12" ht="25.5" x14ac:dyDescent="0.2">
      <c r="A20" s="173" t="s">
        <v>180</v>
      </c>
      <c r="B20" s="46" t="s">
        <v>672</v>
      </c>
      <c r="C20" s="68" t="s">
        <v>1194</v>
      </c>
      <c r="D20" s="67">
        <v>5000</v>
      </c>
      <c r="E20" s="68" t="s">
        <v>5</v>
      </c>
      <c r="F20" s="96"/>
      <c r="G20" s="230"/>
      <c r="H20" s="90">
        <f t="shared" si="2"/>
        <v>0</v>
      </c>
      <c r="I20" s="90">
        <f t="shared" si="0"/>
        <v>0</v>
      </c>
      <c r="J20" s="90">
        <f t="shared" si="3"/>
        <v>0</v>
      </c>
      <c r="K20" s="66"/>
    </row>
    <row r="21" spans="1:12" x14ac:dyDescent="0.2">
      <c r="A21" s="173" t="s">
        <v>181</v>
      </c>
      <c r="B21" s="46" t="s">
        <v>1236</v>
      </c>
      <c r="C21" s="68" t="s">
        <v>1194</v>
      </c>
      <c r="D21" s="67">
        <v>5000</v>
      </c>
      <c r="E21" s="68" t="s">
        <v>5</v>
      </c>
      <c r="F21" s="96"/>
      <c r="G21" s="230"/>
      <c r="H21" s="90">
        <f t="shared" si="2"/>
        <v>0</v>
      </c>
      <c r="I21" s="90">
        <f t="shared" si="0"/>
        <v>0</v>
      </c>
      <c r="J21" s="90">
        <f t="shared" si="3"/>
        <v>0</v>
      </c>
      <c r="K21" s="66"/>
      <c r="L21" s="28"/>
    </row>
    <row r="22" spans="1:12" ht="25.5" x14ac:dyDescent="0.2">
      <c r="A22" s="173" t="s">
        <v>182</v>
      </c>
      <c r="B22" s="46" t="s">
        <v>675</v>
      </c>
      <c r="C22" s="68" t="s">
        <v>1194</v>
      </c>
      <c r="D22" s="67">
        <v>5000</v>
      </c>
      <c r="E22" s="68" t="s">
        <v>5</v>
      </c>
      <c r="F22" s="96"/>
      <c r="G22" s="230"/>
      <c r="H22" s="90">
        <f t="shared" si="2"/>
        <v>0</v>
      </c>
      <c r="I22" s="90">
        <f t="shared" si="0"/>
        <v>0</v>
      </c>
      <c r="J22" s="90">
        <f t="shared" si="3"/>
        <v>0</v>
      </c>
      <c r="K22" s="66"/>
    </row>
    <row r="23" spans="1:12" x14ac:dyDescent="0.2">
      <c r="A23" s="173" t="s">
        <v>184</v>
      </c>
      <c r="B23" s="46" t="s">
        <v>697</v>
      </c>
      <c r="C23" s="68"/>
      <c r="D23" s="67">
        <v>500</v>
      </c>
      <c r="E23" s="68" t="s">
        <v>5</v>
      </c>
      <c r="F23" s="96"/>
      <c r="G23" s="230"/>
      <c r="H23" s="90">
        <f t="shared" si="2"/>
        <v>0</v>
      </c>
      <c r="I23" s="90">
        <f t="shared" si="0"/>
        <v>0</v>
      </c>
      <c r="J23" s="90">
        <f t="shared" si="3"/>
        <v>0</v>
      </c>
      <c r="K23" s="66"/>
    </row>
    <row r="24" spans="1:12" x14ac:dyDescent="0.2">
      <c r="A24" s="173" t="s">
        <v>185</v>
      </c>
      <c r="B24" s="73" t="s">
        <v>676</v>
      </c>
      <c r="C24" s="68"/>
      <c r="D24" s="67">
        <v>1000</v>
      </c>
      <c r="E24" s="68" t="s">
        <v>5</v>
      </c>
      <c r="F24" s="96"/>
      <c r="G24" s="230"/>
      <c r="H24" s="90">
        <f t="shared" si="2"/>
        <v>0</v>
      </c>
      <c r="I24" s="90">
        <f t="shared" si="0"/>
        <v>0</v>
      </c>
      <c r="J24" s="90">
        <f t="shared" si="3"/>
        <v>0</v>
      </c>
      <c r="K24" s="66"/>
    </row>
    <row r="25" spans="1:12" x14ac:dyDescent="0.2">
      <c r="A25" s="173" t="s">
        <v>186</v>
      </c>
      <c r="B25" s="207" t="s">
        <v>1273</v>
      </c>
      <c r="C25" s="195"/>
      <c r="D25" s="64">
        <v>200</v>
      </c>
      <c r="E25" s="27" t="s">
        <v>5</v>
      </c>
      <c r="F25" s="96"/>
      <c r="G25" s="230"/>
      <c r="H25" s="90">
        <f t="shared" si="2"/>
        <v>0</v>
      </c>
      <c r="I25" s="90">
        <f t="shared" si="0"/>
        <v>0</v>
      </c>
      <c r="J25" s="90">
        <f t="shared" si="3"/>
        <v>0</v>
      </c>
      <c r="K25" s="66"/>
    </row>
    <row r="26" spans="1:12" ht="25.5" x14ac:dyDescent="0.2">
      <c r="A26" s="173" t="s">
        <v>187</v>
      </c>
      <c r="B26" s="73" t="s">
        <v>1274</v>
      </c>
      <c r="C26" s="195"/>
      <c r="D26" s="64">
        <v>200</v>
      </c>
      <c r="E26" s="27" t="s">
        <v>5</v>
      </c>
      <c r="F26" s="96"/>
      <c r="G26" s="230"/>
      <c r="H26" s="90">
        <f t="shared" si="2"/>
        <v>0</v>
      </c>
      <c r="I26" s="90">
        <f t="shared" si="0"/>
        <v>0</v>
      </c>
      <c r="J26" s="90">
        <f t="shared" si="3"/>
        <v>0</v>
      </c>
      <c r="K26" s="66"/>
    </row>
    <row r="27" spans="1:12" x14ac:dyDescent="0.2">
      <c r="A27" s="173" t="s">
        <v>188</v>
      </c>
      <c r="B27" s="201" t="s">
        <v>172</v>
      </c>
      <c r="C27" s="27" t="s">
        <v>166</v>
      </c>
      <c r="D27" s="64">
        <v>1000</v>
      </c>
      <c r="E27" s="126" t="s">
        <v>7</v>
      </c>
      <c r="F27" s="96"/>
      <c r="G27" s="230"/>
      <c r="H27" s="90">
        <f t="shared" si="2"/>
        <v>0</v>
      </c>
      <c r="I27" s="90">
        <f t="shared" si="0"/>
        <v>0</v>
      </c>
      <c r="J27" s="90">
        <f t="shared" si="3"/>
        <v>0</v>
      </c>
      <c r="K27" s="66"/>
    </row>
    <row r="28" spans="1:12" x14ac:dyDescent="0.2">
      <c r="A28" s="173" t="s">
        <v>189</v>
      </c>
      <c r="B28" s="46" t="s">
        <v>172</v>
      </c>
      <c r="C28" s="27" t="s">
        <v>157</v>
      </c>
      <c r="D28" s="64">
        <v>1000</v>
      </c>
      <c r="E28" s="126" t="s">
        <v>7</v>
      </c>
      <c r="F28" s="96"/>
      <c r="G28" s="230"/>
      <c r="H28" s="90">
        <f t="shared" si="2"/>
        <v>0</v>
      </c>
      <c r="I28" s="90">
        <f t="shared" si="0"/>
        <v>0</v>
      </c>
      <c r="J28" s="90">
        <f t="shared" si="3"/>
        <v>0</v>
      </c>
      <c r="K28" s="66"/>
    </row>
    <row r="29" spans="1:12" x14ac:dyDescent="0.2">
      <c r="A29" s="173" t="s">
        <v>190</v>
      </c>
      <c r="B29" s="46" t="s">
        <v>172</v>
      </c>
      <c r="C29" s="27" t="s">
        <v>164</v>
      </c>
      <c r="D29" s="64">
        <v>1000</v>
      </c>
      <c r="E29" s="126" t="s">
        <v>7</v>
      </c>
      <c r="F29" s="96"/>
      <c r="G29" s="230"/>
      <c r="H29" s="90">
        <f t="shared" si="2"/>
        <v>0</v>
      </c>
      <c r="I29" s="90">
        <f t="shared" si="0"/>
        <v>0</v>
      </c>
      <c r="J29" s="90">
        <f t="shared" si="3"/>
        <v>0</v>
      </c>
      <c r="K29" s="66"/>
    </row>
    <row r="30" spans="1:12" x14ac:dyDescent="0.2">
      <c r="A30" s="173" t="s">
        <v>191</v>
      </c>
      <c r="B30" s="46" t="s">
        <v>1217</v>
      </c>
      <c r="C30" s="27" t="s">
        <v>166</v>
      </c>
      <c r="D30" s="64">
        <v>1000</v>
      </c>
      <c r="E30" s="126" t="s">
        <v>7</v>
      </c>
      <c r="F30" s="96"/>
      <c r="G30" s="230"/>
      <c r="H30" s="90">
        <f t="shared" si="2"/>
        <v>0</v>
      </c>
      <c r="I30" s="90">
        <f t="shared" si="0"/>
        <v>0</v>
      </c>
      <c r="J30" s="90">
        <f t="shared" si="3"/>
        <v>0</v>
      </c>
      <c r="K30" s="66"/>
    </row>
    <row r="31" spans="1:12" x14ac:dyDescent="0.2">
      <c r="A31" s="173" t="s">
        <v>192</v>
      </c>
      <c r="B31" s="46" t="s">
        <v>1217</v>
      </c>
      <c r="C31" s="27" t="s">
        <v>157</v>
      </c>
      <c r="D31" s="64">
        <v>1000</v>
      </c>
      <c r="E31" s="126" t="s">
        <v>7</v>
      </c>
      <c r="F31" s="96"/>
      <c r="G31" s="230"/>
      <c r="H31" s="90">
        <f t="shared" si="2"/>
        <v>0</v>
      </c>
      <c r="I31" s="90">
        <f t="shared" si="0"/>
        <v>0</v>
      </c>
      <c r="J31" s="90">
        <f t="shared" si="3"/>
        <v>0</v>
      </c>
      <c r="K31" s="66"/>
    </row>
    <row r="32" spans="1:12" x14ac:dyDescent="0.2">
      <c r="A32" s="173" t="s">
        <v>194</v>
      </c>
      <c r="B32" s="46" t="s">
        <v>1217</v>
      </c>
      <c r="C32" s="27" t="s">
        <v>164</v>
      </c>
      <c r="D32" s="64">
        <v>1000</v>
      </c>
      <c r="E32" s="126" t="s">
        <v>7</v>
      </c>
      <c r="F32" s="96"/>
      <c r="G32" s="230"/>
      <c r="H32" s="90">
        <f t="shared" si="2"/>
        <v>0</v>
      </c>
      <c r="I32" s="90">
        <f t="shared" si="0"/>
        <v>0</v>
      </c>
      <c r="J32" s="90">
        <f t="shared" si="3"/>
        <v>0</v>
      </c>
      <c r="K32" s="66"/>
    </row>
    <row r="33" spans="1:11" x14ac:dyDescent="0.2">
      <c r="A33" s="173" t="s">
        <v>195</v>
      </c>
      <c r="B33" s="46" t="s">
        <v>173</v>
      </c>
      <c r="C33" s="27" t="s">
        <v>160</v>
      </c>
      <c r="D33" s="64">
        <v>1000</v>
      </c>
      <c r="E33" s="126" t="s">
        <v>7</v>
      </c>
      <c r="F33" s="96"/>
      <c r="G33" s="230"/>
      <c r="H33" s="90">
        <f t="shared" si="2"/>
        <v>0</v>
      </c>
      <c r="I33" s="90">
        <f t="shared" si="0"/>
        <v>0</v>
      </c>
      <c r="J33" s="90">
        <f t="shared" si="3"/>
        <v>0</v>
      </c>
      <c r="K33" s="66"/>
    </row>
    <row r="34" spans="1:11" x14ac:dyDescent="0.2">
      <c r="A34" s="173" t="s">
        <v>196</v>
      </c>
      <c r="B34" s="46" t="s">
        <v>173</v>
      </c>
      <c r="C34" s="27" t="s">
        <v>157</v>
      </c>
      <c r="D34" s="64">
        <v>1000</v>
      </c>
      <c r="E34" s="126" t="s">
        <v>7</v>
      </c>
      <c r="F34" s="96"/>
      <c r="G34" s="230"/>
      <c r="H34" s="90">
        <f t="shared" si="2"/>
        <v>0</v>
      </c>
      <c r="I34" s="90">
        <f t="shared" si="0"/>
        <v>0</v>
      </c>
      <c r="J34" s="90">
        <f t="shared" si="3"/>
        <v>0</v>
      </c>
      <c r="K34" s="66"/>
    </row>
    <row r="35" spans="1:11" x14ac:dyDescent="0.2">
      <c r="A35" s="173" t="s">
        <v>197</v>
      </c>
      <c r="B35" s="46" t="s">
        <v>175</v>
      </c>
      <c r="C35" s="27" t="s">
        <v>166</v>
      </c>
      <c r="D35" s="64">
        <v>1000</v>
      </c>
      <c r="E35" s="126" t="s">
        <v>7</v>
      </c>
      <c r="F35" s="96"/>
      <c r="G35" s="230"/>
      <c r="H35" s="90">
        <f t="shared" si="2"/>
        <v>0</v>
      </c>
      <c r="I35" s="90">
        <f t="shared" si="0"/>
        <v>0</v>
      </c>
      <c r="J35" s="90">
        <f t="shared" si="3"/>
        <v>0</v>
      </c>
      <c r="K35" s="66"/>
    </row>
    <row r="36" spans="1:11" x14ac:dyDescent="0.2">
      <c r="A36" s="173" t="s">
        <v>198</v>
      </c>
      <c r="B36" s="46" t="s">
        <v>175</v>
      </c>
      <c r="C36" s="27" t="s">
        <v>157</v>
      </c>
      <c r="D36" s="64">
        <v>1000</v>
      </c>
      <c r="E36" s="126" t="s">
        <v>7</v>
      </c>
      <c r="F36" s="96"/>
      <c r="G36" s="230"/>
      <c r="H36" s="90">
        <f t="shared" si="2"/>
        <v>0</v>
      </c>
      <c r="I36" s="90">
        <f t="shared" si="0"/>
        <v>0</v>
      </c>
      <c r="J36" s="90">
        <f t="shared" si="3"/>
        <v>0</v>
      </c>
      <c r="K36" s="66"/>
    </row>
    <row r="37" spans="1:11" x14ac:dyDescent="0.2">
      <c r="A37" s="173" t="s">
        <v>199</v>
      </c>
      <c r="B37" s="46" t="s">
        <v>179</v>
      </c>
      <c r="C37" s="27" t="s">
        <v>160</v>
      </c>
      <c r="D37" s="64">
        <v>1000</v>
      </c>
      <c r="E37" s="126" t="s">
        <v>7</v>
      </c>
      <c r="F37" s="96"/>
      <c r="G37" s="230"/>
      <c r="H37" s="90">
        <f t="shared" si="2"/>
        <v>0</v>
      </c>
      <c r="I37" s="90">
        <f t="shared" si="0"/>
        <v>0</v>
      </c>
      <c r="J37" s="90">
        <f t="shared" si="3"/>
        <v>0</v>
      </c>
      <c r="K37" s="66"/>
    </row>
    <row r="38" spans="1:11" x14ac:dyDescent="0.2">
      <c r="A38" s="173" t="s">
        <v>200</v>
      </c>
      <c r="B38" s="46" t="s">
        <v>179</v>
      </c>
      <c r="C38" s="27" t="s">
        <v>157</v>
      </c>
      <c r="D38" s="64">
        <v>1000</v>
      </c>
      <c r="E38" s="126" t="s">
        <v>7</v>
      </c>
      <c r="F38" s="96"/>
      <c r="G38" s="230"/>
      <c r="H38" s="90">
        <f t="shared" si="2"/>
        <v>0</v>
      </c>
      <c r="I38" s="90">
        <f t="shared" si="0"/>
        <v>0</v>
      </c>
      <c r="J38" s="90">
        <f t="shared" si="3"/>
        <v>0</v>
      </c>
      <c r="K38" s="66"/>
    </row>
    <row r="39" spans="1:11" x14ac:dyDescent="0.2">
      <c r="A39" s="173" t="s">
        <v>201</v>
      </c>
      <c r="B39" s="46" t="s">
        <v>678</v>
      </c>
      <c r="C39" s="27" t="s">
        <v>160</v>
      </c>
      <c r="D39" s="64">
        <v>1000</v>
      </c>
      <c r="E39" s="126" t="s">
        <v>7</v>
      </c>
      <c r="F39" s="96"/>
      <c r="G39" s="230"/>
      <c r="H39" s="90">
        <f t="shared" si="2"/>
        <v>0</v>
      </c>
      <c r="I39" s="90">
        <f t="shared" si="0"/>
        <v>0</v>
      </c>
      <c r="J39" s="90">
        <f t="shared" si="3"/>
        <v>0</v>
      </c>
      <c r="K39" s="66"/>
    </row>
    <row r="40" spans="1:11" x14ac:dyDescent="0.2">
      <c r="A40" s="173" t="s">
        <v>202</v>
      </c>
      <c r="B40" s="46" t="s">
        <v>678</v>
      </c>
      <c r="C40" s="27" t="s">
        <v>157</v>
      </c>
      <c r="D40" s="64">
        <v>1000</v>
      </c>
      <c r="E40" s="126" t="s">
        <v>7</v>
      </c>
      <c r="F40" s="96"/>
      <c r="G40" s="230"/>
      <c r="H40" s="90">
        <f t="shared" si="2"/>
        <v>0</v>
      </c>
      <c r="I40" s="90">
        <f t="shared" si="0"/>
        <v>0</v>
      </c>
      <c r="J40" s="90">
        <f t="shared" si="3"/>
        <v>0</v>
      </c>
      <c r="K40" s="66"/>
    </row>
    <row r="41" spans="1:11" x14ac:dyDescent="0.2">
      <c r="A41" s="173" t="s">
        <v>203</v>
      </c>
      <c r="B41" s="46" t="s">
        <v>1215</v>
      </c>
      <c r="C41" s="27" t="s">
        <v>160</v>
      </c>
      <c r="D41" s="64">
        <v>1000</v>
      </c>
      <c r="E41" s="126" t="s">
        <v>7</v>
      </c>
      <c r="F41" s="96"/>
      <c r="G41" s="230"/>
      <c r="H41" s="90">
        <f t="shared" si="2"/>
        <v>0</v>
      </c>
      <c r="I41" s="90">
        <f t="shared" si="0"/>
        <v>0</v>
      </c>
      <c r="J41" s="90">
        <f t="shared" si="3"/>
        <v>0</v>
      </c>
      <c r="K41" s="66"/>
    </row>
    <row r="42" spans="1:11" x14ac:dyDescent="0.2">
      <c r="A42" s="173" t="s">
        <v>204</v>
      </c>
      <c r="B42" s="46" t="s">
        <v>1216</v>
      </c>
      <c r="C42" s="27" t="s">
        <v>157</v>
      </c>
      <c r="D42" s="64">
        <v>1000</v>
      </c>
      <c r="E42" s="126" t="s">
        <v>7</v>
      </c>
      <c r="F42" s="96"/>
      <c r="G42" s="230"/>
      <c r="H42" s="90">
        <f t="shared" si="2"/>
        <v>0</v>
      </c>
      <c r="I42" s="90">
        <f t="shared" si="0"/>
        <v>0</v>
      </c>
      <c r="J42" s="90">
        <f t="shared" si="3"/>
        <v>0</v>
      </c>
      <c r="K42" s="66"/>
    </row>
    <row r="43" spans="1:11" x14ac:dyDescent="0.2">
      <c r="A43" s="173" t="s">
        <v>205</v>
      </c>
      <c r="B43" s="46" t="s">
        <v>183</v>
      </c>
      <c r="C43" s="27" t="s">
        <v>166</v>
      </c>
      <c r="D43" s="64">
        <v>1000</v>
      </c>
      <c r="E43" s="126" t="s">
        <v>7</v>
      </c>
      <c r="F43" s="96"/>
      <c r="G43" s="230"/>
      <c r="H43" s="90">
        <f t="shared" si="2"/>
        <v>0</v>
      </c>
      <c r="I43" s="90">
        <f t="shared" si="0"/>
        <v>0</v>
      </c>
      <c r="J43" s="90">
        <f t="shared" si="3"/>
        <v>0</v>
      </c>
      <c r="K43" s="66"/>
    </row>
    <row r="44" spans="1:11" x14ac:dyDescent="0.2">
      <c r="A44" s="173" t="s">
        <v>206</v>
      </c>
      <c r="B44" s="46" t="s">
        <v>183</v>
      </c>
      <c r="C44" s="27" t="s">
        <v>157</v>
      </c>
      <c r="D44" s="64">
        <v>1000</v>
      </c>
      <c r="E44" s="126" t="s">
        <v>7</v>
      </c>
      <c r="F44" s="96"/>
      <c r="G44" s="230"/>
      <c r="H44" s="90">
        <f t="shared" si="2"/>
        <v>0</v>
      </c>
      <c r="I44" s="90">
        <f t="shared" si="0"/>
        <v>0</v>
      </c>
      <c r="J44" s="90">
        <f t="shared" si="3"/>
        <v>0</v>
      </c>
      <c r="K44" s="66"/>
    </row>
    <row r="45" spans="1:11" x14ac:dyDescent="0.2">
      <c r="A45" s="173" t="s">
        <v>207</v>
      </c>
      <c r="B45" s="46" t="s">
        <v>1220</v>
      </c>
      <c r="C45" s="27" t="s">
        <v>166</v>
      </c>
      <c r="D45" s="64">
        <v>1000</v>
      </c>
      <c r="E45" s="126" t="s">
        <v>7</v>
      </c>
      <c r="F45" s="96"/>
      <c r="G45" s="230"/>
      <c r="H45" s="90">
        <f t="shared" si="2"/>
        <v>0</v>
      </c>
      <c r="I45" s="90">
        <f t="shared" si="0"/>
        <v>0</v>
      </c>
      <c r="J45" s="90">
        <f t="shared" si="3"/>
        <v>0</v>
      </c>
      <c r="K45" s="66"/>
    </row>
    <row r="46" spans="1:11" x14ac:dyDescent="0.2">
      <c r="A46" s="173" t="s">
        <v>208</v>
      </c>
      <c r="B46" s="46" t="s">
        <v>1221</v>
      </c>
      <c r="C46" s="27" t="s">
        <v>157</v>
      </c>
      <c r="D46" s="64">
        <v>1000</v>
      </c>
      <c r="E46" s="126" t="s">
        <v>7</v>
      </c>
      <c r="F46" s="96"/>
      <c r="G46" s="230"/>
      <c r="H46" s="90">
        <f t="shared" si="2"/>
        <v>0</v>
      </c>
      <c r="I46" s="90">
        <f t="shared" si="0"/>
        <v>0</v>
      </c>
      <c r="J46" s="90">
        <f t="shared" si="3"/>
        <v>0</v>
      </c>
      <c r="K46" s="66"/>
    </row>
    <row r="47" spans="1:11" x14ac:dyDescent="0.2">
      <c r="A47" s="173" t="s">
        <v>209</v>
      </c>
      <c r="B47" s="46" t="s">
        <v>1205</v>
      </c>
      <c r="C47" s="27" t="s">
        <v>166</v>
      </c>
      <c r="D47" s="64">
        <v>1000</v>
      </c>
      <c r="E47" s="126" t="s">
        <v>7</v>
      </c>
      <c r="F47" s="96"/>
      <c r="G47" s="230"/>
      <c r="H47" s="90">
        <f t="shared" si="2"/>
        <v>0</v>
      </c>
      <c r="I47" s="90">
        <f t="shared" si="0"/>
        <v>0</v>
      </c>
      <c r="J47" s="90">
        <f t="shared" si="3"/>
        <v>0</v>
      </c>
      <c r="K47" s="66"/>
    </row>
    <row r="48" spans="1:11" x14ac:dyDescent="0.2">
      <c r="A48" s="173" t="s">
        <v>210</v>
      </c>
      <c r="B48" s="46" t="s">
        <v>1205</v>
      </c>
      <c r="C48" s="27" t="s">
        <v>157</v>
      </c>
      <c r="D48" s="64">
        <v>1000</v>
      </c>
      <c r="E48" s="126" t="s">
        <v>7</v>
      </c>
      <c r="F48" s="96"/>
      <c r="G48" s="230"/>
      <c r="H48" s="90">
        <f t="shared" si="2"/>
        <v>0</v>
      </c>
      <c r="I48" s="90">
        <f t="shared" si="0"/>
        <v>0</v>
      </c>
      <c r="J48" s="90">
        <f t="shared" si="3"/>
        <v>0</v>
      </c>
      <c r="K48" s="66"/>
    </row>
    <row r="49" spans="1:11" x14ac:dyDescent="0.2">
      <c r="A49" s="173" t="s">
        <v>211</v>
      </c>
      <c r="B49" s="46" t="s">
        <v>679</v>
      </c>
      <c r="C49" s="27" t="s">
        <v>166</v>
      </c>
      <c r="D49" s="64">
        <v>1000</v>
      </c>
      <c r="E49" s="126" t="s">
        <v>7</v>
      </c>
      <c r="F49" s="96"/>
      <c r="G49" s="230"/>
      <c r="H49" s="90">
        <f t="shared" si="2"/>
        <v>0</v>
      </c>
      <c r="I49" s="90">
        <f t="shared" si="0"/>
        <v>0</v>
      </c>
      <c r="J49" s="90">
        <f t="shared" si="3"/>
        <v>0</v>
      </c>
      <c r="K49" s="66"/>
    </row>
    <row r="50" spans="1:11" x14ac:dyDescent="0.2">
      <c r="A50" s="173" t="s">
        <v>212</v>
      </c>
      <c r="B50" s="46" t="s">
        <v>679</v>
      </c>
      <c r="C50" s="27" t="s">
        <v>157</v>
      </c>
      <c r="D50" s="64">
        <v>1000</v>
      </c>
      <c r="E50" s="126" t="s">
        <v>7</v>
      </c>
      <c r="F50" s="96"/>
      <c r="G50" s="230"/>
      <c r="H50" s="90">
        <f t="shared" si="2"/>
        <v>0</v>
      </c>
      <c r="I50" s="90">
        <f t="shared" si="0"/>
        <v>0</v>
      </c>
      <c r="J50" s="90">
        <f t="shared" si="3"/>
        <v>0</v>
      </c>
      <c r="K50" s="66"/>
    </row>
    <row r="51" spans="1:11" x14ac:dyDescent="0.2">
      <c r="A51" s="173" t="s">
        <v>213</v>
      </c>
      <c r="B51" s="46" t="s">
        <v>193</v>
      </c>
      <c r="C51" s="27" t="s">
        <v>166</v>
      </c>
      <c r="D51" s="64">
        <v>1000</v>
      </c>
      <c r="E51" s="126" t="s">
        <v>7</v>
      </c>
      <c r="F51" s="96"/>
      <c r="G51" s="230"/>
      <c r="H51" s="90">
        <f t="shared" si="2"/>
        <v>0</v>
      </c>
      <c r="I51" s="90">
        <f t="shared" si="0"/>
        <v>0</v>
      </c>
      <c r="J51" s="90">
        <f t="shared" si="3"/>
        <v>0</v>
      </c>
      <c r="K51" s="66"/>
    </row>
    <row r="52" spans="1:11" x14ac:dyDescent="0.2">
      <c r="A52" s="173" t="s">
        <v>214</v>
      </c>
      <c r="B52" s="46" t="s">
        <v>193</v>
      </c>
      <c r="C52" s="27" t="s">
        <v>157</v>
      </c>
      <c r="D52" s="64">
        <v>1000</v>
      </c>
      <c r="E52" s="126" t="s">
        <v>7</v>
      </c>
      <c r="F52" s="96"/>
      <c r="G52" s="230"/>
      <c r="H52" s="90">
        <f t="shared" si="2"/>
        <v>0</v>
      </c>
      <c r="I52" s="90">
        <f t="shared" si="0"/>
        <v>0</v>
      </c>
      <c r="J52" s="90">
        <f t="shared" si="3"/>
        <v>0</v>
      </c>
      <c r="K52" s="66"/>
    </row>
    <row r="53" spans="1:11" x14ac:dyDescent="0.2">
      <c r="A53" s="173" t="s">
        <v>215</v>
      </c>
      <c r="B53" s="46" t="s">
        <v>156</v>
      </c>
      <c r="C53" s="27" t="s">
        <v>160</v>
      </c>
      <c r="D53" s="64">
        <v>1000</v>
      </c>
      <c r="E53" s="126" t="s">
        <v>7</v>
      </c>
      <c r="F53" s="96"/>
      <c r="G53" s="230"/>
      <c r="H53" s="90">
        <f t="shared" si="2"/>
        <v>0</v>
      </c>
      <c r="I53" s="90">
        <f t="shared" si="0"/>
        <v>0</v>
      </c>
      <c r="J53" s="90">
        <f t="shared" si="3"/>
        <v>0</v>
      </c>
      <c r="K53" s="66"/>
    </row>
    <row r="54" spans="1:11" x14ac:dyDescent="0.2">
      <c r="A54" s="173" t="s">
        <v>216</v>
      </c>
      <c r="B54" s="46" t="s">
        <v>156</v>
      </c>
      <c r="C54" s="27" t="s">
        <v>157</v>
      </c>
      <c r="D54" s="64">
        <v>1000</v>
      </c>
      <c r="E54" s="126" t="s">
        <v>7</v>
      </c>
      <c r="F54" s="96"/>
      <c r="G54" s="230"/>
      <c r="H54" s="90">
        <f t="shared" si="2"/>
        <v>0</v>
      </c>
      <c r="I54" s="90">
        <f t="shared" si="0"/>
        <v>0</v>
      </c>
      <c r="J54" s="90">
        <f t="shared" si="3"/>
        <v>0</v>
      </c>
      <c r="K54" s="66"/>
    </row>
    <row r="55" spans="1:11" x14ac:dyDescent="0.2">
      <c r="A55" s="173" t="s">
        <v>217</v>
      </c>
      <c r="B55" s="46" t="s">
        <v>158</v>
      </c>
      <c r="C55" s="195" t="s">
        <v>160</v>
      </c>
      <c r="D55" s="64">
        <v>1000</v>
      </c>
      <c r="E55" s="126" t="s">
        <v>7</v>
      </c>
      <c r="F55" s="96"/>
      <c r="G55" s="230"/>
      <c r="H55" s="90">
        <f t="shared" si="2"/>
        <v>0</v>
      </c>
      <c r="I55" s="90">
        <f t="shared" si="0"/>
        <v>0</v>
      </c>
      <c r="J55" s="90">
        <f t="shared" si="3"/>
        <v>0</v>
      </c>
      <c r="K55" s="66"/>
    </row>
    <row r="56" spans="1:11" x14ac:dyDescent="0.2">
      <c r="A56" s="173" t="s">
        <v>218</v>
      </c>
      <c r="B56" s="46" t="s">
        <v>158</v>
      </c>
      <c r="C56" s="195" t="s">
        <v>157</v>
      </c>
      <c r="D56" s="64">
        <v>1000</v>
      </c>
      <c r="E56" s="126" t="s">
        <v>7</v>
      </c>
      <c r="F56" s="96"/>
      <c r="G56" s="230"/>
      <c r="H56" s="90">
        <f t="shared" si="2"/>
        <v>0</v>
      </c>
      <c r="I56" s="90">
        <f t="shared" si="0"/>
        <v>0</v>
      </c>
      <c r="J56" s="90">
        <f t="shared" si="3"/>
        <v>0</v>
      </c>
      <c r="K56" s="66"/>
    </row>
    <row r="57" spans="1:11" x14ac:dyDescent="0.2">
      <c r="A57" s="173" t="s">
        <v>219</v>
      </c>
      <c r="B57" s="46" t="s">
        <v>1207</v>
      </c>
      <c r="C57" s="195" t="s">
        <v>160</v>
      </c>
      <c r="D57" s="64">
        <v>1000</v>
      </c>
      <c r="E57" s="126" t="s">
        <v>7</v>
      </c>
      <c r="F57" s="96"/>
      <c r="G57" s="230"/>
      <c r="H57" s="90">
        <f t="shared" si="2"/>
        <v>0</v>
      </c>
      <c r="I57" s="90">
        <f t="shared" si="0"/>
        <v>0</v>
      </c>
      <c r="J57" s="90">
        <f t="shared" si="3"/>
        <v>0</v>
      </c>
      <c r="K57" s="66"/>
    </row>
    <row r="58" spans="1:11" x14ac:dyDescent="0.2">
      <c r="A58" s="173" t="s">
        <v>220</v>
      </c>
      <c r="B58" s="46" t="s">
        <v>1207</v>
      </c>
      <c r="C58" s="195" t="s">
        <v>157</v>
      </c>
      <c r="D58" s="64">
        <v>1000</v>
      </c>
      <c r="E58" s="126" t="s">
        <v>7</v>
      </c>
      <c r="F58" s="96"/>
      <c r="G58" s="230"/>
      <c r="H58" s="90">
        <f t="shared" si="2"/>
        <v>0</v>
      </c>
      <c r="I58" s="90">
        <f t="shared" si="0"/>
        <v>0</v>
      </c>
      <c r="J58" s="90">
        <f t="shared" si="3"/>
        <v>0</v>
      </c>
      <c r="K58" s="66"/>
    </row>
    <row r="59" spans="1:11" x14ac:dyDescent="0.2">
      <c r="A59" s="173" t="s">
        <v>221</v>
      </c>
      <c r="B59" s="46" t="s">
        <v>1206</v>
      </c>
      <c r="C59" s="195" t="s">
        <v>160</v>
      </c>
      <c r="D59" s="64">
        <v>1000</v>
      </c>
      <c r="E59" s="126" t="s">
        <v>7</v>
      </c>
      <c r="F59" s="96"/>
      <c r="G59" s="230"/>
      <c r="H59" s="90">
        <f t="shared" si="2"/>
        <v>0</v>
      </c>
      <c r="I59" s="90">
        <f t="shared" si="0"/>
        <v>0</v>
      </c>
      <c r="J59" s="90">
        <f t="shared" si="3"/>
        <v>0</v>
      </c>
      <c r="K59" s="66"/>
    </row>
    <row r="60" spans="1:11" x14ac:dyDescent="0.2">
      <c r="A60" s="173" t="s">
        <v>222</v>
      </c>
      <c r="B60" s="46" t="s">
        <v>1206</v>
      </c>
      <c r="C60" s="195" t="s">
        <v>157</v>
      </c>
      <c r="D60" s="64">
        <v>1000</v>
      </c>
      <c r="E60" s="126" t="s">
        <v>7</v>
      </c>
      <c r="F60" s="96"/>
      <c r="G60" s="230"/>
      <c r="H60" s="90">
        <f t="shared" si="2"/>
        <v>0</v>
      </c>
      <c r="I60" s="90">
        <f t="shared" si="0"/>
        <v>0</v>
      </c>
      <c r="J60" s="90">
        <f t="shared" si="3"/>
        <v>0</v>
      </c>
      <c r="K60" s="66"/>
    </row>
    <row r="61" spans="1:11" x14ac:dyDescent="0.2">
      <c r="A61" s="173" t="s">
        <v>223</v>
      </c>
      <c r="B61" s="46" t="s">
        <v>1214</v>
      </c>
      <c r="C61" s="195" t="s">
        <v>160</v>
      </c>
      <c r="D61" s="64">
        <v>1000</v>
      </c>
      <c r="E61" s="126" t="s">
        <v>7</v>
      </c>
      <c r="F61" s="96"/>
      <c r="G61" s="230"/>
      <c r="H61" s="90">
        <f t="shared" si="2"/>
        <v>0</v>
      </c>
      <c r="I61" s="90">
        <f t="shared" si="0"/>
        <v>0</v>
      </c>
      <c r="J61" s="90">
        <f t="shared" si="3"/>
        <v>0</v>
      </c>
      <c r="K61" s="66"/>
    </row>
    <row r="62" spans="1:11" x14ac:dyDescent="0.2">
      <c r="A62" s="173" t="s">
        <v>224</v>
      </c>
      <c r="B62" s="46" t="s">
        <v>1214</v>
      </c>
      <c r="C62" s="195" t="s">
        <v>157</v>
      </c>
      <c r="D62" s="64">
        <v>1000</v>
      </c>
      <c r="E62" s="126" t="s">
        <v>7</v>
      </c>
      <c r="F62" s="96"/>
      <c r="G62" s="230"/>
      <c r="H62" s="90">
        <f t="shared" si="2"/>
        <v>0</v>
      </c>
      <c r="I62" s="90">
        <f t="shared" si="0"/>
        <v>0</v>
      </c>
      <c r="J62" s="90">
        <f t="shared" si="3"/>
        <v>0</v>
      </c>
      <c r="K62" s="66"/>
    </row>
    <row r="63" spans="1:11" x14ac:dyDescent="0.2">
      <c r="A63" s="173" t="s">
        <v>225</v>
      </c>
      <c r="B63" s="46" t="s">
        <v>161</v>
      </c>
      <c r="C63" s="27" t="s">
        <v>160</v>
      </c>
      <c r="D63" s="64">
        <v>1000</v>
      </c>
      <c r="E63" s="126" t="s">
        <v>7</v>
      </c>
      <c r="F63" s="96"/>
      <c r="G63" s="230"/>
      <c r="H63" s="90">
        <f t="shared" si="2"/>
        <v>0</v>
      </c>
      <c r="I63" s="90">
        <f t="shared" si="0"/>
        <v>0</v>
      </c>
      <c r="J63" s="90">
        <f t="shared" si="3"/>
        <v>0</v>
      </c>
      <c r="K63" s="66"/>
    </row>
    <row r="64" spans="1:11" x14ac:dyDescent="0.2">
      <c r="A64" s="173" t="s">
        <v>226</v>
      </c>
      <c r="B64" s="46" t="s">
        <v>161</v>
      </c>
      <c r="C64" s="27" t="s">
        <v>157</v>
      </c>
      <c r="D64" s="64">
        <v>1000</v>
      </c>
      <c r="E64" s="126" t="s">
        <v>7</v>
      </c>
      <c r="F64" s="96"/>
      <c r="G64" s="230"/>
      <c r="H64" s="90">
        <f t="shared" si="2"/>
        <v>0</v>
      </c>
      <c r="I64" s="90">
        <f t="shared" si="0"/>
        <v>0</v>
      </c>
      <c r="J64" s="90">
        <f t="shared" si="3"/>
        <v>0</v>
      </c>
      <c r="K64" s="66"/>
    </row>
    <row r="65" spans="1:11" x14ac:dyDescent="0.2">
      <c r="A65" s="173" t="s">
        <v>227</v>
      </c>
      <c r="B65" s="46" t="s">
        <v>162</v>
      </c>
      <c r="C65" s="27" t="s">
        <v>160</v>
      </c>
      <c r="D65" s="64">
        <v>1000</v>
      </c>
      <c r="E65" s="126" t="s">
        <v>7</v>
      </c>
      <c r="F65" s="96"/>
      <c r="G65" s="230"/>
      <c r="H65" s="90">
        <f t="shared" si="2"/>
        <v>0</v>
      </c>
      <c r="I65" s="90">
        <f t="shared" si="0"/>
        <v>0</v>
      </c>
      <c r="J65" s="90">
        <f t="shared" si="3"/>
        <v>0</v>
      </c>
      <c r="K65" s="66"/>
    </row>
    <row r="66" spans="1:11" x14ac:dyDescent="0.2">
      <c r="A66" s="173" t="s">
        <v>228</v>
      </c>
      <c r="B66" s="46" t="s">
        <v>162</v>
      </c>
      <c r="C66" s="27" t="s">
        <v>157</v>
      </c>
      <c r="D66" s="64">
        <v>1000</v>
      </c>
      <c r="E66" s="126" t="s">
        <v>7</v>
      </c>
      <c r="F66" s="96"/>
      <c r="G66" s="230"/>
      <c r="H66" s="90">
        <f t="shared" si="2"/>
        <v>0</v>
      </c>
      <c r="I66" s="90">
        <f t="shared" si="0"/>
        <v>0</v>
      </c>
      <c r="J66" s="90">
        <f t="shared" si="3"/>
        <v>0</v>
      </c>
      <c r="K66" s="66"/>
    </row>
    <row r="67" spans="1:11" x14ac:dyDescent="0.2">
      <c r="A67" s="173" t="s">
        <v>229</v>
      </c>
      <c r="B67" s="46" t="s">
        <v>163</v>
      </c>
      <c r="C67" s="27" t="s">
        <v>157</v>
      </c>
      <c r="D67" s="64">
        <v>1000</v>
      </c>
      <c r="E67" s="126" t="s">
        <v>7</v>
      </c>
      <c r="F67" s="96"/>
      <c r="G67" s="230"/>
      <c r="H67" s="90">
        <f t="shared" si="2"/>
        <v>0</v>
      </c>
      <c r="I67" s="90">
        <f t="shared" si="0"/>
        <v>0</v>
      </c>
      <c r="J67" s="90">
        <f t="shared" si="3"/>
        <v>0</v>
      </c>
      <c r="K67" s="66"/>
    </row>
    <row r="68" spans="1:11" x14ac:dyDescent="0.2">
      <c r="A68" s="173" t="s">
        <v>230</v>
      </c>
      <c r="B68" s="46" t="s">
        <v>163</v>
      </c>
      <c r="C68" s="27" t="s">
        <v>164</v>
      </c>
      <c r="D68" s="64">
        <v>1000</v>
      </c>
      <c r="E68" s="126" t="s">
        <v>7</v>
      </c>
      <c r="F68" s="96"/>
      <c r="G68" s="230"/>
      <c r="H68" s="90">
        <f t="shared" si="2"/>
        <v>0</v>
      </c>
      <c r="I68" s="90">
        <f t="shared" si="0"/>
        <v>0</v>
      </c>
      <c r="J68" s="90">
        <f t="shared" si="3"/>
        <v>0</v>
      </c>
      <c r="K68" s="66"/>
    </row>
    <row r="69" spans="1:11" x14ac:dyDescent="0.2">
      <c r="A69" s="173" t="s">
        <v>231</v>
      </c>
      <c r="B69" s="46" t="s">
        <v>165</v>
      </c>
      <c r="C69" s="27" t="s">
        <v>166</v>
      </c>
      <c r="D69" s="64">
        <v>1000</v>
      </c>
      <c r="E69" s="126" t="s">
        <v>7</v>
      </c>
      <c r="F69" s="96"/>
      <c r="G69" s="230"/>
      <c r="H69" s="90">
        <f t="shared" si="2"/>
        <v>0</v>
      </c>
      <c r="I69" s="90">
        <f t="shared" si="0"/>
        <v>0</v>
      </c>
      <c r="J69" s="90">
        <f t="shared" si="3"/>
        <v>0</v>
      </c>
      <c r="K69" s="66"/>
    </row>
    <row r="70" spans="1:11" x14ac:dyDescent="0.2">
      <c r="A70" s="173" t="s">
        <v>232</v>
      </c>
      <c r="B70" s="46" t="s">
        <v>165</v>
      </c>
      <c r="C70" s="27" t="s">
        <v>157</v>
      </c>
      <c r="D70" s="64">
        <v>1000</v>
      </c>
      <c r="E70" s="126" t="s">
        <v>7</v>
      </c>
      <c r="F70" s="96"/>
      <c r="G70" s="230"/>
      <c r="H70" s="90">
        <f t="shared" si="2"/>
        <v>0</v>
      </c>
      <c r="I70" s="90">
        <f t="shared" si="0"/>
        <v>0</v>
      </c>
      <c r="J70" s="90">
        <f t="shared" si="3"/>
        <v>0</v>
      </c>
      <c r="K70" s="66"/>
    </row>
    <row r="71" spans="1:11" x14ac:dyDescent="0.2">
      <c r="A71" s="173" t="s">
        <v>233</v>
      </c>
      <c r="B71" s="46" t="s">
        <v>1209</v>
      </c>
      <c r="C71" s="27" t="s">
        <v>166</v>
      </c>
      <c r="D71" s="64">
        <v>1000</v>
      </c>
      <c r="E71" s="126" t="s">
        <v>7</v>
      </c>
      <c r="F71" s="96"/>
      <c r="G71" s="230"/>
      <c r="H71" s="90">
        <f t="shared" si="2"/>
        <v>0</v>
      </c>
      <c r="I71" s="90">
        <f t="shared" si="0"/>
        <v>0</v>
      </c>
      <c r="J71" s="90">
        <f t="shared" si="3"/>
        <v>0</v>
      </c>
      <c r="K71" s="66"/>
    </row>
    <row r="72" spans="1:11" x14ac:dyDescent="0.2">
      <c r="A72" s="173" t="s">
        <v>234</v>
      </c>
      <c r="B72" s="46" t="s">
        <v>1209</v>
      </c>
      <c r="C72" s="27" t="s">
        <v>157</v>
      </c>
      <c r="D72" s="64">
        <v>1000</v>
      </c>
      <c r="E72" s="126" t="s">
        <v>7</v>
      </c>
      <c r="F72" s="96"/>
      <c r="G72" s="230"/>
      <c r="H72" s="90">
        <f t="shared" si="2"/>
        <v>0</v>
      </c>
      <c r="I72" s="90">
        <f t="shared" si="0"/>
        <v>0</v>
      </c>
      <c r="J72" s="90">
        <f t="shared" si="3"/>
        <v>0</v>
      </c>
      <c r="K72" s="66"/>
    </row>
    <row r="73" spans="1:11" x14ac:dyDescent="0.2">
      <c r="A73" s="173" t="s">
        <v>235</v>
      </c>
      <c r="B73" s="46" t="s">
        <v>1212</v>
      </c>
      <c r="C73" s="27" t="s">
        <v>166</v>
      </c>
      <c r="D73" s="64">
        <v>1000</v>
      </c>
      <c r="E73" s="126" t="s">
        <v>7</v>
      </c>
      <c r="F73" s="96"/>
      <c r="G73" s="230"/>
      <c r="H73" s="90">
        <f t="shared" si="2"/>
        <v>0</v>
      </c>
      <c r="I73" s="90">
        <f t="shared" ref="I73:I107" si="4">H73*0.095</f>
        <v>0</v>
      </c>
      <c r="J73" s="90">
        <f t="shared" si="3"/>
        <v>0</v>
      </c>
      <c r="K73" s="66"/>
    </row>
    <row r="74" spans="1:11" x14ac:dyDescent="0.2">
      <c r="A74" s="173" t="s">
        <v>236</v>
      </c>
      <c r="B74" s="46" t="s">
        <v>1212</v>
      </c>
      <c r="C74" s="27" t="s">
        <v>157</v>
      </c>
      <c r="D74" s="64">
        <v>1000</v>
      </c>
      <c r="E74" s="126" t="s">
        <v>7</v>
      </c>
      <c r="F74" s="96"/>
      <c r="G74" s="230"/>
      <c r="H74" s="90">
        <f t="shared" ref="H74:H107" si="5">D74*ROUND(G74,4)</f>
        <v>0</v>
      </c>
      <c r="I74" s="90">
        <f t="shared" si="4"/>
        <v>0</v>
      </c>
      <c r="J74" s="90">
        <f t="shared" ref="J74:J107" si="6">H74+I74</f>
        <v>0</v>
      </c>
      <c r="K74" s="66"/>
    </row>
    <row r="75" spans="1:11" x14ac:dyDescent="0.2">
      <c r="A75" s="173" t="s">
        <v>237</v>
      </c>
      <c r="B75" s="46" t="s">
        <v>167</v>
      </c>
      <c r="C75" s="27" t="s">
        <v>160</v>
      </c>
      <c r="D75" s="64">
        <v>1000</v>
      </c>
      <c r="E75" s="126" t="s">
        <v>7</v>
      </c>
      <c r="F75" s="96"/>
      <c r="G75" s="230"/>
      <c r="H75" s="90">
        <f t="shared" si="5"/>
        <v>0</v>
      </c>
      <c r="I75" s="90">
        <f t="shared" si="4"/>
        <v>0</v>
      </c>
      <c r="J75" s="90">
        <f t="shared" si="6"/>
        <v>0</v>
      </c>
      <c r="K75" s="66"/>
    </row>
    <row r="76" spans="1:11" x14ac:dyDescent="0.2">
      <c r="A76" s="173" t="s">
        <v>238</v>
      </c>
      <c r="B76" s="46" t="s">
        <v>167</v>
      </c>
      <c r="C76" s="27" t="s">
        <v>168</v>
      </c>
      <c r="D76" s="64">
        <v>1000</v>
      </c>
      <c r="E76" s="126" t="s">
        <v>7</v>
      </c>
      <c r="F76" s="96"/>
      <c r="G76" s="230"/>
      <c r="H76" s="90">
        <f t="shared" si="5"/>
        <v>0</v>
      </c>
      <c r="I76" s="90">
        <f t="shared" si="4"/>
        <v>0</v>
      </c>
      <c r="J76" s="90">
        <f t="shared" si="6"/>
        <v>0</v>
      </c>
      <c r="K76" s="66"/>
    </row>
    <row r="77" spans="1:11" x14ac:dyDescent="0.2">
      <c r="A77" s="173" t="s">
        <v>239</v>
      </c>
      <c r="B77" s="46" t="s">
        <v>677</v>
      </c>
      <c r="C77" s="27" t="s">
        <v>160</v>
      </c>
      <c r="D77" s="64">
        <v>1000</v>
      </c>
      <c r="E77" s="126" t="s">
        <v>7</v>
      </c>
      <c r="F77" s="96"/>
      <c r="G77" s="230"/>
      <c r="H77" s="90">
        <f t="shared" si="5"/>
        <v>0</v>
      </c>
      <c r="I77" s="90">
        <f t="shared" si="4"/>
        <v>0</v>
      </c>
      <c r="J77" s="90">
        <f t="shared" si="6"/>
        <v>0</v>
      </c>
      <c r="K77" s="66"/>
    </row>
    <row r="78" spans="1:11" x14ac:dyDescent="0.2">
      <c r="A78" s="173" t="s">
        <v>278</v>
      </c>
      <c r="B78" s="46" t="s">
        <v>677</v>
      </c>
      <c r="C78" s="27" t="s">
        <v>157</v>
      </c>
      <c r="D78" s="64">
        <v>1000</v>
      </c>
      <c r="E78" s="126" t="s">
        <v>7</v>
      </c>
      <c r="F78" s="96"/>
      <c r="G78" s="230"/>
      <c r="H78" s="90">
        <f t="shared" si="5"/>
        <v>0</v>
      </c>
      <c r="I78" s="90">
        <f t="shared" si="4"/>
        <v>0</v>
      </c>
      <c r="J78" s="90">
        <f t="shared" si="6"/>
        <v>0</v>
      </c>
      <c r="K78" s="66"/>
    </row>
    <row r="79" spans="1:11" x14ac:dyDescent="0.2">
      <c r="A79" s="173" t="s">
        <v>279</v>
      </c>
      <c r="B79" s="46" t="s">
        <v>1208</v>
      </c>
      <c r="C79" s="27" t="s">
        <v>160</v>
      </c>
      <c r="D79" s="64">
        <v>1000</v>
      </c>
      <c r="E79" s="126" t="s">
        <v>7</v>
      </c>
      <c r="F79" s="96"/>
      <c r="G79" s="230"/>
      <c r="H79" s="90">
        <f t="shared" si="5"/>
        <v>0</v>
      </c>
      <c r="I79" s="90">
        <f t="shared" si="4"/>
        <v>0</v>
      </c>
      <c r="J79" s="90">
        <f t="shared" si="6"/>
        <v>0</v>
      </c>
      <c r="K79" s="66"/>
    </row>
    <row r="80" spans="1:11" x14ac:dyDescent="0.2">
      <c r="A80" s="173" t="s">
        <v>280</v>
      </c>
      <c r="B80" s="46" t="s">
        <v>1208</v>
      </c>
      <c r="C80" s="27" t="s">
        <v>157</v>
      </c>
      <c r="D80" s="64">
        <v>1000</v>
      </c>
      <c r="E80" s="126" t="s">
        <v>7</v>
      </c>
      <c r="F80" s="96"/>
      <c r="G80" s="230"/>
      <c r="H80" s="90">
        <f t="shared" si="5"/>
        <v>0</v>
      </c>
      <c r="I80" s="90">
        <f t="shared" si="4"/>
        <v>0</v>
      </c>
      <c r="J80" s="90">
        <f t="shared" si="6"/>
        <v>0</v>
      </c>
      <c r="K80" s="66"/>
    </row>
    <row r="81" spans="1:11" x14ac:dyDescent="0.2">
      <c r="A81" s="173" t="s">
        <v>281</v>
      </c>
      <c r="B81" s="46" t="s">
        <v>1211</v>
      </c>
      <c r="C81" s="27" t="s">
        <v>160</v>
      </c>
      <c r="D81" s="64">
        <v>1000</v>
      </c>
      <c r="E81" s="126" t="s">
        <v>7</v>
      </c>
      <c r="F81" s="96"/>
      <c r="G81" s="230"/>
      <c r="H81" s="90">
        <f t="shared" si="5"/>
        <v>0</v>
      </c>
      <c r="I81" s="90">
        <f t="shared" si="4"/>
        <v>0</v>
      </c>
      <c r="J81" s="90">
        <f t="shared" si="6"/>
        <v>0</v>
      </c>
      <c r="K81" s="66"/>
    </row>
    <row r="82" spans="1:11" x14ac:dyDescent="0.2">
      <c r="A82" s="173" t="s">
        <v>282</v>
      </c>
      <c r="B82" s="46" t="s">
        <v>1211</v>
      </c>
      <c r="C82" s="27" t="s">
        <v>157</v>
      </c>
      <c r="D82" s="64">
        <v>1000</v>
      </c>
      <c r="E82" s="126" t="s">
        <v>7</v>
      </c>
      <c r="F82" s="96"/>
      <c r="G82" s="230"/>
      <c r="H82" s="90">
        <f t="shared" si="5"/>
        <v>0</v>
      </c>
      <c r="I82" s="90">
        <f t="shared" si="4"/>
        <v>0</v>
      </c>
      <c r="J82" s="90">
        <f t="shared" si="6"/>
        <v>0</v>
      </c>
      <c r="K82" s="66"/>
    </row>
    <row r="83" spans="1:11" ht="25.5" x14ac:dyDescent="0.2">
      <c r="A83" s="173" t="s">
        <v>283</v>
      </c>
      <c r="B83" s="46" t="s">
        <v>1224</v>
      </c>
      <c r="C83" s="27" t="s">
        <v>160</v>
      </c>
      <c r="D83" s="64">
        <v>1000</v>
      </c>
      <c r="E83" s="126" t="s">
        <v>7</v>
      </c>
      <c r="F83" s="96"/>
      <c r="G83" s="230"/>
      <c r="H83" s="90">
        <f t="shared" si="5"/>
        <v>0</v>
      </c>
      <c r="I83" s="90">
        <f t="shared" si="4"/>
        <v>0</v>
      </c>
      <c r="J83" s="90">
        <f t="shared" si="6"/>
        <v>0</v>
      </c>
      <c r="K83" s="66"/>
    </row>
    <row r="84" spans="1:11" ht="25.5" x14ac:dyDescent="0.2">
      <c r="A84" s="173" t="s">
        <v>284</v>
      </c>
      <c r="B84" s="46" t="s">
        <v>1224</v>
      </c>
      <c r="C84" s="27" t="s">
        <v>157</v>
      </c>
      <c r="D84" s="64">
        <v>1000</v>
      </c>
      <c r="E84" s="126" t="s">
        <v>7</v>
      </c>
      <c r="F84" s="96"/>
      <c r="G84" s="230"/>
      <c r="H84" s="90">
        <f t="shared" si="5"/>
        <v>0</v>
      </c>
      <c r="I84" s="90">
        <f t="shared" si="4"/>
        <v>0</v>
      </c>
      <c r="J84" s="90">
        <f t="shared" si="6"/>
        <v>0</v>
      </c>
      <c r="K84" s="66"/>
    </row>
    <row r="85" spans="1:11" x14ac:dyDescent="0.2">
      <c r="A85" s="173" t="s">
        <v>285</v>
      </c>
      <c r="B85" s="46" t="s">
        <v>1213</v>
      </c>
      <c r="C85" s="27" t="s">
        <v>160</v>
      </c>
      <c r="D85" s="64">
        <v>1000</v>
      </c>
      <c r="E85" s="126" t="s">
        <v>7</v>
      </c>
      <c r="F85" s="96"/>
      <c r="G85" s="230"/>
      <c r="H85" s="90">
        <f t="shared" si="5"/>
        <v>0</v>
      </c>
      <c r="I85" s="90">
        <f t="shared" si="4"/>
        <v>0</v>
      </c>
      <c r="J85" s="90">
        <f t="shared" si="6"/>
        <v>0</v>
      </c>
      <c r="K85" s="66"/>
    </row>
    <row r="86" spans="1:11" x14ac:dyDescent="0.2">
      <c r="A86" s="173" t="s">
        <v>286</v>
      </c>
      <c r="B86" s="46" t="s">
        <v>1213</v>
      </c>
      <c r="C86" s="27" t="s">
        <v>157</v>
      </c>
      <c r="D86" s="64">
        <v>1000</v>
      </c>
      <c r="E86" s="126" t="s">
        <v>7</v>
      </c>
      <c r="F86" s="96"/>
      <c r="G86" s="230"/>
      <c r="H86" s="90">
        <f t="shared" si="5"/>
        <v>0</v>
      </c>
      <c r="I86" s="90">
        <f t="shared" si="4"/>
        <v>0</v>
      </c>
      <c r="J86" s="90">
        <f t="shared" si="6"/>
        <v>0</v>
      </c>
      <c r="K86" s="66"/>
    </row>
    <row r="87" spans="1:11" x14ac:dyDescent="0.2">
      <c r="A87" s="173" t="s">
        <v>287</v>
      </c>
      <c r="B87" s="46" t="s">
        <v>1210</v>
      </c>
      <c r="C87" s="27" t="s">
        <v>160</v>
      </c>
      <c r="D87" s="64">
        <v>1000</v>
      </c>
      <c r="E87" s="126" t="s">
        <v>7</v>
      </c>
      <c r="F87" s="96"/>
      <c r="G87" s="230"/>
      <c r="H87" s="90">
        <f t="shared" si="5"/>
        <v>0</v>
      </c>
      <c r="I87" s="90">
        <f t="shared" si="4"/>
        <v>0</v>
      </c>
      <c r="J87" s="90">
        <f t="shared" si="6"/>
        <v>0</v>
      </c>
      <c r="K87" s="66"/>
    </row>
    <row r="88" spans="1:11" x14ac:dyDescent="0.2">
      <c r="A88" s="173" t="s">
        <v>288</v>
      </c>
      <c r="B88" s="46" t="s">
        <v>1210</v>
      </c>
      <c r="C88" s="27" t="s">
        <v>157</v>
      </c>
      <c r="D88" s="64">
        <v>1000</v>
      </c>
      <c r="E88" s="126" t="s">
        <v>7</v>
      </c>
      <c r="F88" s="96"/>
      <c r="G88" s="230"/>
      <c r="H88" s="90">
        <f t="shared" si="5"/>
        <v>0</v>
      </c>
      <c r="I88" s="90">
        <f t="shared" si="4"/>
        <v>0</v>
      </c>
      <c r="J88" s="90">
        <f t="shared" si="6"/>
        <v>0</v>
      </c>
      <c r="K88" s="66"/>
    </row>
    <row r="89" spans="1:11" x14ac:dyDescent="0.2">
      <c r="A89" s="173" t="s">
        <v>289</v>
      </c>
      <c r="B89" s="46" t="s">
        <v>1218</v>
      </c>
      <c r="C89" s="27" t="s">
        <v>160</v>
      </c>
      <c r="D89" s="64">
        <v>1000</v>
      </c>
      <c r="E89" s="126" t="s">
        <v>7</v>
      </c>
      <c r="F89" s="96"/>
      <c r="G89" s="230"/>
      <c r="H89" s="90">
        <f t="shared" si="5"/>
        <v>0</v>
      </c>
      <c r="I89" s="90">
        <f t="shared" si="4"/>
        <v>0</v>
      </c>
      <c r="J89" s="90">
        <f t="shared" si="6"/>
        <v>0</v>
      </c>
      <c r="K89" s="66"/>
    </row>
    <row r="90" spans="1:11" x14ac:dyDescent="0.2">
      <c r="A90" s="173" t="s">
        <v>290</v>
      </c>
      <c r="B90" s="46" t="s">
        <v>1218</v>
      </c>
      <c r="C90" s="27" t="s">
        <v>157</v>
      </c>
      <c r="D90" s="64">
        <v>1000</v>
      </c>
      <c r="E90" s="126" t="s">
        <v>7</v>
      </c>
      <c r="F90" s="96"/>
      <c r="G90" s="230"/>
      <c r="H90" s="90">
        <f t="shared" si="5"/>
        <v>0</v>
      </c>
      <c r="I90" s="90">
        <f t="shared" si="4"/>
        <v>0</v>
      </c>
      <c r="J90" s="90">
        <f t="shared" si="6"/>
        <v>0</v>
      </c>
      <c r="K90" s="66"/>
    </row>
    <row r="91" spans="1:11" x14ac:dyDescent="0.2">
      <c r="A91" s="173" t="s">
        <v>291</v>
      </c>
      <c r="B91" s="46" t="s">
        <v>1219</v>
      </c>
      <c r="C91" s="27" t="s">
        <v>160</v>
      </c>
      <c r="D91" s="64">
        <v>1000</v>
      </c>
      <c r="E91" s="126" t="s">
        <v>7</v>
      </c>
      <c r="F91" s="96"/>
      <c r="G91" s="230"/>
      <c r="H91" s="90">
        <f t="shared" si="5"/>
        <v>0</v>
      </c>
      <c r="I91" s="90">
        <f t="shared" si="4"/>
        <v>0</v>
      </c>
      <c r="J91" s="90">
        <f t="shared" si="6"/>
        <v>0</v>
      </c>
      <c r="K91" s="66"/>
    </row>
    <row r="92" spans="1:11" x14ac:dyDescent="0.2">
      <c r="A92" s="173" t="s">
        <v>292</v>
      </c>
      <c r="B92" s="46" t="s">
        <v>1219</v>
      </c>
      <c r="C92" s="27" t="s">
        <v>157</v>
      </c>
      <c r="D92" s="64">
        <v>1000</v>
      </c>
      <c r="E92" s="126" t="s">
        <v>7</v>
      </c>
      <c r="F92" s="96"/>
      <c r="G92" s="230"/>
      <c r="H92" s="90">
        <f t="shared" si="5"/>
        <v>0</v>
      </c>
      <c r="I92" s="90">
        <f t="shared" si="4"/>
        <v>0</v>
      </c>
      <c r="J92" s="90">
        <f t="shared" si="6"/>
        <v>0</v>
      </c>
      <c r="K92" s="66"/>
    </row>
    <row r="93" spans="1:11" x14ac:dyDescent="0.2">
      <c r="A93" s="173" t="s">
        <v>293</v>
      </c>
      <c r="B93" s="46" t="s">
        <v>1225</v>
      </c>
      <c r="C93" s="27" t="s">
        <v>160</v>
      </c>
      <c r="D93" s="64">
        <v>1000</v>
      </c>
      <c r="E93" s="126" t="s">
        <v>7</v>
      </c>
      <c r="F93" s="96"/>
      <c r="G93" s="230"/>
      <c r="H93" s="90">
        <f t="shared" si="5"/>
        <v>0</v>
      </c>
      <c r="I93" s="90">
        <f t="shared" si="4"/>
        <v>0</v>
      </c>
      <c r="J93" s="90">
        <f t="shared" si="6"/>
        <v>0</v>
      </c>
      <c r="K93" s="66"/>
    </row>
    <row r="94" spans="1:11" x14ac:dyDescent="0.2">
      <c r="A94" s="173" t="s">
        <v>294</v>
      </c>
      <c r="B94" s="46" t="s">
        <v>1225</v>
      </c>
      <c r="C94" s="27" t="s">
        <v>157</v>
      </c>
      <c r="D94" s="64">
        <v>1000</v>
      </c>
      <c r="E94" s="126" t="s">
        <v>7</v>
      </c>
      <c r="F94" s="96"/>
      <c r="G94" s="230"/>
      <c r="H94" s="90">
        <f t="shared" si="5"/>
        <v>0</v>
      </c>
      <c r="I94" s="90">
        <f t="shared" si="4"/>
        <v>0</v>
      </c>
      <c r="J94" s="90">
        <f t="shared" si="6"/>
        <v>0</v>
      </c>
      <c r="K94" s="66"/>
    </row>
    <row r="95" spans="1:11" x14ac:dyDescent="0.2">
      <c r="A95" s="173" t="s">
        <v>295</v>
      </c>
      <c r="B95" s="46" t="s">
        <v>169</v>
      </c>
      <c r="C95" s="195" t="s">
        <v>160</v>
      </c>
      <c r="D95" s="64">
        <v>1000</v>
      </c>
      <c r="E95" s="126" t="s">
        <v>7</v>
      </c>
      <c r="F95" s="96"/>
      <c r="G95" s="230"/>
      <c r="H95" s="90">
        <f t="shared" si="5"/>
        <v>0</v>
      </c>
      <c r="I95" s="90">
        <f t="shared" si="4"/>
        <v>0</v>
      </c>
      <c r="J95" s="90">
        <f t="shared" si="6"/>
        <v>0</v>
      </c>
      <c r="K95" s="66"/>
    </row>
    <row r="96" spans="1:11" x14ac:dyDescent="0.2">
      <c r="A96" s="173" t="s">
        <v>296</v>
      </c>
      <c r="B96" s="46" t="s">
        <v>169</v>
      </c>
      <c r="C96" s="195" t="s">
        <v>157</v>
      </c>
      <c r="D96" s="64">
        <v>1000</v>
      </c>
      <c r="E96" s="126" t="s">
        <v>7</v>
      </c>
      <c r="F96" s="96"/>
      <c r="G96" s="230"/>
      <c r="H96" s="90">
        <f t="shared" si="5"/>
        <v>0</v>
      </c>
      <c r="I96" s="90">
        <f t="shared" si="4"/>
        <v>0</v>
      </c>
      <c r="J96" s="90">
        <f t="shared" si="6"/>
        <v>0</v>
      </c>
      <c r="K96" s="66"/>
    </row>
    <row r="97" spans="1:12" x14ac:dyDescent="0.2">
      <c r="A97" s="173" t="s">
        <v>352</v>
      </c>
      <c r="B97" s="46" t="s">
        <v>251</v>
      </c>
      <c r="C97" s="27" t="s">
        <v>159</v>
      </c>
      <c r="D97" s="64">
        <v>1000</v>
      </c>
      <c r="E97" s="126" t="s">
        <v>7</v>
      </c>
      <c r="F97" s="96"/>
      <c r="G97" s="230"/>
      <c r="H97" s="90">
        <f t="shared" si="5"/>
        <v>0</v>
      </c>
      <c r="I97" s="90">
        <f t="shared" si="4"/>
        <v>0</v>
      </c>
      <c r="J97" s="90">
        <f t="shared" si="6"/>
        <v>0</v>
      </c>
      <c r="K97" s="66"/>
    </row>
    <row r="98" spans="1:12" x14ac:dyDescent="0.2">
      <c r="A98" s="173" t="s">
        <v>353</v>
      </c>
      <c r="B98" s="46" t="s">
        <v>251</v>
      </c>
      <c r="C98" s="27" t="s">
        <v>160</v>
      </c>
      <c r="D98" s="64">
        <v>1000</v>
      </c>
      <c r="E98" s="126" t="s">
        <v>7</v>
      </c>
      <c r="F98" s="96"/>
      <c r="G98" s="230"/>
      <c r="H98" s="90">
        <f t="shared" si="5"/>
        <v>0</v>
      </c>
      <c r="I98" s="90">
        <f t="shared" si="4"/>
        <v>0</v>
      </c>
      <c r="J98" s="90">
        <f t="shared" si="6"/>
        <v>0</v>
      </c>
      <c r="K98" s="66"/>
    </row>
    <row r="99" spans="1:12" x14ac:dyDescent="0.2">
      <c r="A99" s="173" t="s">
        <v>354</v>
      </c>
      <c r="B99" s="46" t="s">
        <v>251</v>
      </c>
      <c r="C99" s="27" t="s">
        <v>157</v>
      </c>
      <c r="D99" s="64">
        <v>1000</v>
      </c>
      <c r="E99" s="126" t="s">
        <v>7</v>
      </c>
      <c r="F99" s="96"/>
      <c r="G99" s="230"/>
      <c r="H99" s="90">
        <f t="shared" si="5"/>
        <v>0</v>
      </c>
      <c r="I99" s="90">
        <f t="shared" si="4"/>
        <v>0</v>
      </c>
      <c r="J99" s="90">
        <f t="shared" si="6"/>
        <v>0</v>
      </c>
      <c r="K99" s="66"/>
    </row>
    <row r="100" spans="1:12" x14ac:dyDescent="0.2">
      <c r="A100" s="173" t="s">
        <v>355</v>
      </c>
      <c r="B100" s="46" t="s">
        <v>1222</v>
      </c>
      <c r="C100" s="27" t="s">
        <v>160</v>
      </c>
      <c r="D100" s="64">
        <v>1000</v>
      </c>
      <c r="E100" s="126" t="s">
        <v>7</v>
      </c>
      <c r="F100" s="96"/>
      <c r="G100" s="230"/>
      <c r="H100" s="90">
        <f t="shared" si="5"/>
        <v>0</v>
      </c>
      <c r="I100" s="90">
        <f t="shared" si="4"/>
        <v>0</v>
      </c>
      <c r="J100" s="90">
        <f t="shared" si="6"/>
        <v>0</v>
      </c>
      <c r="K100" s="66"/>
    </row>
    <row r="101" spans="1:12" x14ac:dyDescent="0.2">
      <c r="A101" s="173" t="s">
        <v>356</v>
      </c>
      <c r="B101" s="46" t="s">
        <v>1222</v>
      </c>
      <c r="C101" s="27" t="s">
        <v>157</v>
      </c>
      <c r="D101" s="64">
        <v>1000</v>
      </c>
      <c r="E101" s="126" t="s">
        <v>7</v>
      </c>
      <c r="F101" s="96"/>
      <c r="G101" s="230"/>
      <c r="H101" s="90">
        <f t="shared" si="5"/>
        <v>0</v>
      </c>
      <c r="I101" s="90">
        <f t="shared" si="4"/>
        <v>0</v>
      </c>
      <c r="J101" s="90">
        <f t="shared" si="6"/>
        <v>0</v>
      </c>
      <c r="K101" s="66"/>
    </row>
    <row r="102" spans="1:12" x14ac:dyDescent="0.2">
      <c r="A102" s="173" t="s">
        <v>357</v>
      </c>
      <c r="B102" s="46" t="s">
        <v>1223</v>
      </c>
      <c r="C102" s="27" t="s">
        <v>160</v>
      </c>
      <c r="D102" s="64">
        <v>1000</v>
      </c>
      <c r="E102" s="126" t="s">
        <v>7</v>
      </c>
      <c r="F102" s="96"/>
      <c r="G102" s="230"/>
      <c r="H102" s="90">
        <f t="shared" si="5"/>
        <v>0</v>
      </c>
      <c r="I102" s="90">
        <f t="shared" si="4"/>
        <v>0</v>
      </c>
      <c r="J102" s="90">
        <f t="shared" si="6"/>
        <v>0</v>
      </c>
      <c r="K102" s="66"/>
    </row>
    <row r="103" spans="1:12" x14ac:dyDescent="0.2">
      <c r="A103" s="173" t="s">
        <v>358</v>
      </c>
      <c r="B103" s="46" t="s">
        <v>1223</v>
      </c>
      <c r="C103" s="27" t="s">
        <v>157</v>
      </c>
      <c r="D103" s="64">
        <v>1000</v>
      </c>
      <c r="E103" s="126" t="s">
        <v>7</v>
      </c>
      <c r="F103" s="96"/>
      <c r="G103" s="230"/>
      <c r="H103" s="90">
        <f t="shared" si="5"/>
        <v>0</v>
      </c>
      <c r="I103" s="90">
        <f t="shared" si="4"/>
        <v>0</v>
      </c>
      <c r="J103" s="90">
        <f t="shared" si="6"/>
        <v>0</v>
      </c>
      <c r="K103" s="66"/>
    </row>
    <row r="104" spans="1:12" x14ac:dyDescent="0.2">
      <c r="A104" s="173" t="s">
        <v>359</v>
      </c>
      <c r="B104" s="46" t="s">
        <v>170</v>
      </c>
      <c r="C104" s="195" t="s">
        <v>164</v>
      </c>
      <c r="D104" s="64">
        <v>1000</v>
      </c>
      <c r="E104" s="126" t="s">
        <v>7</v>
      </c>
      <c r="F104" s="96"/>
      <c r="G104" s="230"/>
      <c r="H104" s="90">
        <f t="shared" si="5"/>
        <v>0</v>
      </c>
      <c r="I104" s="90">
        <f t="shared" si="4"/>
        <v>0</v>
      </c>
      <c r="J104" s="90">
        <f t="shared" si="6"/>
        <v>0</v>
      </c>
      <c r="K104" s="66"/>
    </row>
    <row r="105" spans="1:12" x14ac:dyDescent="0.2">
      <c r="A105" s="173" t="s">
        <v>360</v>
      </c>
      <c r="B105" s="46" t="s">
        <v>171</v>
      </c>
      <c r="C105" s="195" t="s">
        <v>160</v>
      </c>
      <c r="D105" s="64">
        <v>1000</v>
      </c>
      <c r="E105" s="126" t="s">
        <v>7</v>
      </c>
      <c r="F105" s="96"/>
      <c r="G105" s="230"/>
      <c r="H105" s="90">
        <f t="shared" si="5"/>
        <v>0</v>
      </c>
      <c r="I105" s="90">
        <f t="shared" si="4"/>
        <v>0</v>
      </c>
      <c r="J105" s="90">
        <f t="shared" si="6"/>
        <v>0</v>
      </c>
      <c r="K105" s="66"/>
    </row>
    <row r="106" spans="1:12" x14ac:dyDescent="0.2">
      <c r="A106" s="173" t="s">
        <v>361</v>
      </c>
      <c r="B106" s="46" t="s">
        <v>171</v>
      </c>
      <c r="C106" s="195" t="s">
        <v>157</v>
      </c>
      <c r="D106" s="64">
        <v>1000</v>
      </c>
      <c r="E106" s="126" t="s">
        <v>7</v>
      </c>
      <c r="F106" s="96"/>
      <c r="G106" s="230"/>
      <c r="H106" s="90">
        <f t="shared" si="5"/>
        <v>0</v>
      </c>
      <c r="I106" s="90">
        <f t="shared" si="4"/>
        <v>0</v>
      </c>
      <c r="J106" s="90">
        <f t="shared" si="6"/>
        <v>0</v>
      </c>
      <c r="K106" s="66"/>
    </row>
    <row r="107" spans="1:12" x14ac:dyDescent="0.2">
      <c r="A107" s="173" t="s">
        <v>362</v>
      </c>
      <c r="B107" s="46" t="s">
        <v>171</v>
      </c>
      <c r="C107" s="195" t="s">
        <v>164</v>
      </c>
      <c r="D107" s="64">
        <v>1000</v>
      </c>
      <c r="E107" s="126" t="s">
        <v>7</v>
      </c>
      <c r="F107" s="96"/>
      <c r="G107" s="230"/>
      <c r="H107" s="90">
        <f t="shared" si="5"/>
        <v>0</v>
      </c>
      <c r="I107" s="90">
        <f t="shared" si="4"/>
        <v>0</v>
      </c>
      <c r="J107" s="90">
        <f t="shared" si="6"/>
        <v>0</v>
      </c>
      <c r="K107" s="66"/>
    </row>
    <row r="108" spans="1:12" ht="12.75" customHeight="1" x14ac:dyDescent="0.2">
      <c r="A108" s="274" t="s">
        <v>817</v>
      </c>
      <c r="B108" s="275"/>
      <c r="C108" s="275"/>
      <c r="D108" s="275"/>
      <c r="E108" s="275"/>
      <c r="F108" s="275"/>
      <c r="G108" s="276"/>
      <c r="H108" s="142">
        <f>SUM(H9:H107)</f>
        <v>0</v>
      </c>
      <c r="I108" s="142">
        <f t="shared" ref="I108:K108" si="7">SUM(I9:I107)</f>
        <v>0</v>
      </c>
      <c r="J108" s="142">
        <f t="shared" si="7"/>
        <v>0</v>
      </c>
      <c r="K108" s="143">
        <f t="shared" si="7"/>
        <v>0</v>
      </c>
    </row>
    <row r="109" spans="1:12" x14ac:dyDescent="0.2">
      <c r="A109" s="321" t="s">
        <v>1310</v>
      </c>
      <c r="B109" s="322"/>
      <c r="C109" s="322"/>
      <c r="D109" s="322"/>
      <c r="E109" s="322"/>
      <c r="F109" s="322"/>
      <c r="G109" s="322"/>
      <c r="H109" s="322"/>
      <c r="I109" s="322"/>
      <c r="J109" s="322"/>
      <c r="K109" s="98"/>
    </row>
    <row r="110" spans="1:12" x14ac:dyDescent="0.2">
      <c r="A110" s="173" t="s">
        <v>28</v>
      </c>
      <c r="B110" s="46" t="s">
        <v>1201</v>
      </c>
      <c r="C110" s="27"/>
      <c r="D110" s="64">
        <v>100</v>
      </c>
      <c r="E110" s="27" t="s">
        <v>5</v>
      </c>
      <c r="F110" s="96"/>
      <c r="G110" s="124"/>
      <c r="H110" s="90">
        <f t="shared" ref="H110" si="8">D110*ROUND(G110,4)</f>
        <v>0</v>
      </c>
      <c r="I110" s="90">
        <f t="shared" ref="I110:I149" si="9">H110*0.095</f>
        <v>0</v>
      </c>
      <c r="J110" s="90">
        <f t="shared" ref="J110" si="10">H110+I110</f>
        <v>0</v>
      </c>
      <c r="K110" s="66"/>
      <c r="L110" s="28"/>
    </row>
    <row r="111" spans="1:12" x14ac:dyDescent="0.2">
      <c r="A111" s="173" t="s">
        <v>29</v>
      </c>
      <c r="B111" s="46" t="s">
        <v>1202</v>
      </c>
      <c r="C111" s="27"/>
      <c r="D111" s="64">
        <v>100</v>
      </c>
      <c r="E111" s="27" t="s">
        <v>5</v>
      </c>
      <c r="F111" s="96"/>
      <c r="G111" s="124"/>
      <c r="H111" s="90">
        <f t="shared" ref="H111:H149" si="11">D111*ROUND(G111,4)</f>
        <v>0</v>
      </c>
      <c r="I111" s="90">
        <f t="shared" si="9"/>
        <v>0</v>
      </c>
      <c r="J111" s="90">
        <f t="shared" ref="J111:J149" si="12">H111+I111</f>
        <v>0</v>
      </c>
      <c r="K111" s="66"/>
      <c r="L111" s="28"/>
    </row>
    <row r="112" spans="1:12" x14ac:dyDescent="0.2">
      <c r="A112" s="173" t="s">
        <v>30</v>
      </c>
      <c r="B112" s="46" t="s">
        <v>240</v>
      </c>
      <c r="C112" s="27" t="s">
        <v>773</v>
      </c>
      <c r="D112" s="64">
        <v>500</v>
      </c>
      <c r="E112" s="27" t="s">
        <v>5</v>
      </c>
      <c r="F112" s="96"/>
      <c r="G112" s="124"/>
      <c r="H112" s="90">
        <f t="shared" si="11"/>
        <v>0</v>
      </c>
      <c r="I112" s="90">
        <f t="shared" si="9"/>
        <v>0</v>
      </c>
      <c r="J112" s="90">
        <f t="shared" si="12"/>
        <v>0</v>
      </c>
      <c r="K112" s="66"/>
      <c r="L112" s="28"/>
    </row>
    <row r="113" spans="1:12" x14ac:dyDescent="0.2">
      <c r="A113" s="173" t="s">
        <v>31</v>
      </c>
      <c r="B113" s="46" t="s">
        <v>242</v>
      </c>
      <c r="C113" s="27" t="s">
        <v>681</v>
      </c>
      <c r="D113" s="64">
        <v>10</v>
      </c>
      <c r="E113" s="27" t="s">
        <v>5</v>
      </c>
      <c r="F113" s="96"/>
      <c r="G113" s="124"/>
      <c r="H113" s="90">
        <f t="shared" si="11"/>
        <v>0</v>
      </c>
      <c r="I113" s="90">
        <f t="shared" si="9"/>
        <v>0</v>
      </c>
      <c r="J113" s="90">
        <f t="shared" si="12"/>
        <v>0</v>
      </c>
      <c r="K113" s="66"/>
      <c r="L113" s="28"/>
    </row>
    <row r="114" spans="1:12" x14ac:dyDescent="0.2">
      <c r="A114" s="173" t="s">
        <v>32</v>
      </c>
      <c r="B114" s="46" t="s">
        <v>243</v>
      </c>
      <c r="C114" s="27" t="s">
        <v>681</v>
      </c>
      <c r="D114" s="64">
        <v>10</v>
      </c>
      <c r="E114" s="27" t="s">
        <v>5</v>
      </c>
      <c r="F114" s="96"/>
      <c r="G114" s="124"/>
      <c r="H114" s="90">
        <f t="shared" si="11"/>
        <v>0</v>
      </c>
      <c r="I114" s="90">
        <f t="shared" si="9"/>
        <v>0</v>
      </c>
      <c r="J114" s="90">
        <f t="shared" si="12"/>
        <v>0</v>
      </c>
      <c r="K114" s="66"/>
      <c r="L114" s="28"/>
    </row>
    <row r="115" spans="1:12" x14ac:dyDescent="0.2">
      <c r="A115" s="173" t="s">
        <v>174</v>
      </c>
      <c r="B115" s="46" t="s">
        <v>244</v>
      </c>
      <c r="C115" s="27" t="s">
        <v>682</v>
      </c>
      <c r="D115" s="64">
        <v>10</v>
      </c>
      <c r="E115" s="27" t="s">
        <v>5</v>
      </c>
      <c r="F115" s="96"/>
      <c r="G115" s="124"/>
      <c r="H115" s="90">
        <f t="shared" si="11"/>
        <v>0</v>
      </c>
      <c r="I115" s="90">
        <f t="shared" si="9"/>
        <v>0</v>
      </c>
      <c r="J115" s="90">
        <f t="shared" si="12"/>
        <v>0</v>
      </c>
      <c r="K115" s="66"/>
      <c r="L115" s="28"/>
    </row>
    <row r="116" spans="1:12" x14ac:dyDescent="0.2">
      <c r="A116" s="173" t="s">
        <v>33</v>
      </c>
      <c r="B116" s="46" t="s">
        <v>259</v>
      </c>
      <c r="C116" s="27" t="s">
        <v>682</v>
      </c>
      <c r="D116" s="64">
        <v>10</v>
      </c>
      <c r="E116" s="27" t="s">
        <v>5</v>
      </c>
      <c r="F116" s="96"/>
      <c r="G116" s="124"/>
      <c r="H116" s="90">
        <f t="shared" si="11"/>
        <v>0</v>
      </c>
      <c r="I116" s="90">
        <f t="shared" si="9"/>
        <v>0</v>
      </c>
      <c r="J116" s="90">
        <f t="shared" si="12"/>
        <v>0</v>
      </c>
      <c r="K116" s="66"/>
      <c r="L116" s="28"/>
    </row>
    <row r="117" spans="1:12" x14ac:dyDescent="0.2">
      <c r="A117" s="173" t="s">
        <v>34</v>
      </c>
      <c r="B117" s="46" t="s">
        <v>260</v>
      </c>
      <c r="C117" s="27" t="s">
        <v>682</v>
      </c>
      <c r="D117" s="64">
        <v>200</v>
      </c>
      <c r="E117" s="27" t="s">
        <v>5</v>
      </c>
      <c r="F117" s="96"/>
      <c r="G117" s="124"/>
      <c r="H117" s="90">
        <f t="shared" si="11"/>
        <v>0</v>
      </c>
      <c r="I117" s="90">
        <f t="shared" si="9"/>
        <v>0</v>
      </c>
      <c r="J117" s="90">
        <f t="shared" si="12"/>
        <v>0</v>
      </c>
      <c r="K117" s="66"/>
      <c r="L117" s="28"/>
    </row>
    <row r="118" spans="1:12" x14ac:dyDescent="0.2">
      <c r="A118" s="173" t="s">
        <v>176</v>
      </c>
      <c r="B118" s="46" t="s">
        <v>261</v>
      </c>
      <c r="C118" s="27" t="s">
        <v>682</v>
      </c>
      <c r="D118" s="64">
        <v>200</v>
      </c>
      <c r="E118" s="27" t="s">
        <v>5</v>
      </c>
      <c r="F118" s="96"/>
      <c r="G118" s="124"/>
      <c r="H118" s="90">
        <f t="shared" si="11"/>
        <v>0</v>
      </c>
      <c r="I118" s="90">
        <f t="shared" si="9"/>
        <v>0</v>
      </c>
      <c r="J118" s="90">
        <f t="shared" si="12"/>
        <v>0</v>
      </c>
      <c r="K118" s="66"/>
      <c r="L118" s="28"/>
    </row>
    <row r="119" spans="1:12" x14ac:dyDescent="0.2">
      <c r="A119" s="173" t="s">
        <v>177</v>
      </c>
      <c r="B119" s="46" t="s">
        <v>43</v>
      </c>
      <c r="C119" s="27" t="s">
        <v>774</v>
      </c>
      <c r="D119" s="64">
        <v>500</v>
      </c>
      <c r="E119" s="27" t="s">
        <v>5</v>
      </c>
      <c r="F119" s="96"/>
      <c r="G119" s="124"/>
      <c r="H119" s="90">
        <f t="shared" si="11"/>
        <v>0</v>
      </c>
      <c r="I119" s="90">
        <f t="shared" si="9"/>
        <v>0</v>
      </c>
      <c r="J119" s="90">
        <f t="shared" si="12"/>
        <v>0</v>
      </c>
      <c r="K119" s="66"/>
      <c r="L119" s="28"/>
    </row>
    <row r="120" spans="1:12" x14ac:dyDescent="0.2">
      <c r="A120" s="173" t="s">
        <v>178</v>
      </c>
      <c r="B120" s="46" t="s">
        <v>245</v>
      </c>
      <c r="C120" s="27" t="s">
        <v>246</v>
      </c>
      <c r="D120" s="64">
        <v>10</v>
      </c>
      <c r="E120" s="27" t="s">
        <v>5</v>
      </c>
      <c r="F120" s="96"/>
      <c r="G120" s="124"/>
      <c r="H120" s="90">
        <f t="shared" si="11"/>
        <v>0</v>
      </c>
      <c r="I120" s="90">
        <f t="shared" si="9"/>
        <v>0</v>
      </c>
      <c r="J120" s="90">
        <f t="shared" si="12"/>
        <v>0</v>
      </c>
      <c r="K120" s="66"/>
      <c r="L120" s="28"/>
    </row>
    <row r="121" spans="1:12" x14ac:dyDescent="0.2">
      <c r="A121" s="173" t="s">
        <v>180</v>
      </c>
      <c r="B121" s="46" t="s">
        <v>247</v>
      </c>
      <c r="C121" s="27" t="s">
        <v>246</v>
      </c>
      <c r="D121" s="64">
        <v>10</v>
      </c>
      <c r="E121" s="27" t="s">
        <v>5</v>
      </c>
      <c r="F121" s="96"/>
      <c r="G121" s="124"/>
      <c r="H121" s="90">
        <f t="shared" si="11"/>
        <v>0</v>
      </c>
      <c r="I121" s="90">
        <f t="shared" si="9"/>
        <v>0</v>
      </c>
      <c r="J121" s="90">
        <f t="shared" si="12"/>
        <v>0</v>
      </c>
      <c r="K121" s="66"/>
      <c r="L121" s="28"/>
    </row>
    <row r="122" spans="1:12" x14ac:dyDescent="0.2">
      <c r="A122" s="173" t="s">
        <v>181</v>
      </c>
      <c r="B122" s="46" t="s">
        <v>248</v>
      </c>
      <c r="C122" s="27" t="s">
        <v>246</v>
      </c>
      <c r="D122" s="64">
        <v>10</v>
      </c>
      <c r="E122" s="27" t="s">
        <v>5</v>
      </c>
      <c r="F122" s="96"/>
      <c r="G122" s="124"/>
      <c r="H122" s="90">
        <f t="shared" si="11"/>
        <v>0</v>
      </c>
      <c r="I122" s="90">
        <f t="shared" si="9"/>
        <v>0</v>
      </c>
      <c r="J122" s="90">
        <f t="shared" si="12"/>
        <v>0</v>
      </c>
      <c r="K122" s="66"/>
      <c r="L122" s="28"/>
    </row>
    <row r="123" spans="1:12" x14ac:dyDescent="0.2">
      <c r="A123" s="173" t="s">
        <v>182</v>
      </c>
      <c r="B123" s="46" t="s">
        <v>249</v>
      </c>
      <c r="C123" s="27" t="s">
        <v>246</v>
      </c>
      <c r="D123" s="64">
        <v>10</v>
      </c>
      <c r="E123" s="27" t="s">
        <v>5</v>
      </c>
      <c r="F123" s="96"/>
      <c r="G123" s="124"/>
      <c r="H123" s="90">
        <f t="shared" si="11"/>
        <v>0</v>
      </c>
      <c r="I123" s="90">
        <f t="shared" si="9"/>
        <v>0</v>
      </c>
      <c r="J123" s="90">
        <f t="shared" si="12"/>
        <v>0</v>
      </c>
      <c r="K123" s="66"/>
      <c r="L123" s="28"/>
    </row>
    <row r="124" spans="1:12" x14ac:dyDescent="0.2">
      <c r="A124" s="173" t="s">
        <v>184</v>
      </c>
      <c r="B124" s="46" t="s">
        <v>250</v>
      </c>
      <c r="C124" s="27" t="s">
        <v>246</v>
      </c>
      <c r="D124" s="64">
        <v>10</v>
      </c>
      <c r="E124" s="27" t="s">
        <v>5</v>
      </c>
      <c r="F124" s="96"/>
      <c r="G124" s="124"/>
      <c r="H124" s="90">
        <f t="shared" si="11"/>
        <v>0</v>
      </c>
      <c r="I124" s="90">
        <f t="shared" si="9"/>
        <v>0</v>
      </c>
      <c r="J124" s="90">
        <f t="shared" si="12"/>
        <v>0</v>
      </c>
      <c r="K124" s="66"/>
      <c r="L124" s="28"/>
    </row>
    <row r="125" spans="1:12" x14ac:dyDescent="0.2">
      <c r="A125" s="173" t="s">
        <v>185</v>
      </c>
      <c r="B125" s="46" t="s">
        <v>688</v>
      </c>
      <c r="C125" s="27" t="s">
        <v>682</v>
      </c>
      <c r="D125" s="64">
        <v>50</v>
      </c>
      <c r="E125" s="27" t="s">
        <v>5</v>
      </c>
      <c r="F125" s="96"/>
      <c r="G125" s="124"/>
      <c r="H125" s="90">
        <f t="shared" si="11"/>
        <v>0</v>
      </c>
      <c r="I125" s="90">
        <f t="shared" si="9"/>
        <v>0</v>
      </c>
      <c r="J125" s="90">
        <f t="shared" si="12"/>
        <v>0</v>
      </c>
      <c r="K125" s="66"/>
      <c r="L125" s="28"/>
    </row>
    <row r="126" spans="1:12" x14ac:dyDescent="0.2">
      <c r="A126" s="173" t="s">
        <v>186</v>
      </c>
      <c r="B126" s="46" t="s">
        <v>252</v>
      </c>
      <c r="C126" s="27" t="s">
        <v>683</v>
      </c>
      <c r="D126" s="64">
        <v>500</v>
      </c>
      <c r="E126" s="27" t="s">
        <v>5</v>
      </c>
      <c r="F126" s="96"/>
      <c r="G126" s="124"/>
      <c r="H126" s="90">
        <f t="shared" si="11"/>
        <v>0</v>
      </c>
      <c r="I126" s="90">
        <f t="shared" si="9"/>
        <v>0</v>
      </c>
      <c r="J126" s="90">
        <f t="shared" si="12"/>
        <v>0</v>
      </c>
      <c r="K126" s="66"/>
      <c r="L126" s="28"/>
    </row>
    <row r="127" spans="1:12" x14ac:dyDescent="0.2">
      <c r="A127" s="173" t="s">
        <v>187</v>
      </c>
      <c r="B127" s="46" t="s">
        <v>252</v>
      </c>
      <c r="C127" s="27" t="s">
        <v>684</v>
      </c>
      <c r="D127" s="64">
        <v>500</v>
      </c>
      <c r="E127" s="27" t="s">
        <v>5</v>
      </c>
      <c r="F127" s="96"/>
      <c r="G127" s="124"/>
      <c r="H127" s="90">
        <f t="shared" si="11"/>
        <v>0</v>
      </c>
      <c r="I127" s="90">
        <f t="shared" si="9"/>
        <v>0</v>
      </c>
      <c r="J127" s="90">
        <f t="shared" si="12"/>
        <v>0</v>
      </c>
      <c r="K127" s="66"/>
      <c r="L127" s="28"/>
    </row>
    <row r="128" spans="1:12" x14ac:dyDescent="0.2">
      <c r="A128" s="173" t="s">
        <v>188</v>
      </c>
      <c r="B128" s="46" t="s">
        <v>1193</v>
      </c>
      <c r="C128" s="27" t="s">
        <v>683</v>
      </c>
      <c r="D128" s="64">
        <v>500</v>
      </c>
      <c r="E128" s="27" t="s">
        <v>5</v>
      </c>
      <c r="F128" s="96"/>
      <c r="G128" s="124"/>
      <c r="H128" s="90">
        <f t="shared" si="11"/>
        <v>0</v>
      </c>
      <c r="I128" s="90">
        <f t="shared" si="9"/>
        <v>0</v>
      </c>
      <c r="J128" s="90">
        <f t="shared" si="12"/>
        <v>0</v>
      </c>
      <c r="K128" s="66"/>
      <c r="L128" s="28"/>
    </row>
    <row r="129" spans="1:12" x14ac:dyDescent="0.2">
      <c r="A129" s="173" t="s">
        <v>189</v>
      </c>
      <c r="B129" s="46" t="s">
        <v>1193</v>
      </c>
      <c r="C129" s="27" t="s">
        <v>684</v>
      </c>
      <c r="D129" s="64">
        <v>500</v>
      </c>
      <c r="E129" s="27" t="s">
        <v>5</v>
      </c>
      <c r="F129" s="96"/>
      <c r="G129" s="124"/>
      <c r="H129" s="90">
        <f t="shared" si="11"/>
        <v>0</v>
      </c>
      <c r="I129" s="90">
        <f t="shared" si="9"/>
        <v>0</v>
      </c>
      <c r="J129" s="90">
        <f t="shared" si="12"/>
        <v>0</v>
      </c>
      <c r="K129" s="66"/>
      <c r="L129" s="28"/>
    </row>
    <row r="130" spans="1:12" x14ac:dyDescent="0.2">
      <c r="A130" s="173" t="s">
        <v>190</v>
      </c>
      <c r="B130" s="46" t="s">
        <v>40</v>
      </c>
      <c r="C130" s="27" t="s">
        <v>157</v>
      </c>
      <c r="D130" s="64">
        <v>100</v>
      </c>
      <c r="E130" s="27" t="s">
        <v>5</v>
      </c>
      <c r="F130" s="96"/>
      <c r="G130" s="124"/>
      <c r="H130" s="90">
        <f t="shared" si="11"/>
        <v>0</v>
      </c>
      <c r="I130" s="90">
        <f t="shared" si="9"/>
        <v>0</v>
      </c>
      <c r="J130" s="90">
        <f t="shared" si="12"/>
        <v>0</v>
      </c>
      <c r="K130" s="66"/>
      <c r="L130" s="28"/>
    </row>
    <row r="131" spans="1:12" x14ac:dyDescent="0.2">
      <c r="A131" s="173" t="s">
        <v>191</v>
      </c>
      <c r="B131" s="46" t="s">
        <v>1229</v>
      </c>
      <c r="C131" s="27" t="s">
        <v>164</v>
      </c>
      <c r="D131" s="64">
        <v>100</v>
      </c>
      <c r="E131" s="27" t="s">
        <v>5</v>
      </c>
      <c r="F131" s="96"/>
      <c r="G131" s="124"/>
      <c r="H131" s="90">
        <f t="shared" si="11"/>
        <v>0</v>
      </c>
      <c r="I131" s="90">
        <f t="shared" si="9"/>
        <v>0</v>
      </c>
      <c r="J131" s="90">
        <f t="shared" si="12"/>
        <v>0</v>
      </c>
      <c r="K131" s="66"/>
      <c r="L131" s="28"/>
    </row>
    <row r="132" spans="1:12" x14ac:dyDescent="0.2">
      <c r="A132" s="173" t="s">
        <v>192</v>
      </c>
      <c r="B132" s="46" t="s">
        <v>1230</v>
      </c>
      <c r="C132" s="27" t="s">
        <v>164</v>
      </c>
      <c r="D132" s="64">
        <v>100</v>
      </c>
      <c r="E132" s="27" t="s">
        <v>5</v>
      </c>
      <c r="F132" s="96"/>
      <c r="G132" s="124"/>
      <c r="H132" s="90">
        <f t="shared" si="11"/>
        <v>0</v>
      </c>
      <c r="I132" s="90">
        <f t="shared" si="9"/>
        <v>0</v>
      </c>
      <c r="J132" s="90">
        <f t="shared" si="12"/>
        <v>0</v>
      </c>
      <c r="K132" s="66"/>
      <c r="L132" s="28"/>
    </row>
    <row r="133" spans="1:12" x14ac:dyDescent="0.2">
      <c r="A133" s="173" t="s">
        <v>194</v>
      </c>
      <c r="B133" s="46" t="s">
        <v>253</v>
      </c>
      <c r="C133" s="27" t="s">
        <v>164</v>
      </c>
      <c r="D133" s="64">
        <v>300</v>
      </c>
      <c r="E133" s="27" t="s">
        <v>5</v>
      </c>
      <c r="F133" s="96"/>
      <c r="G133" s="124"/>
      <c r="H133" s="90">
        <f t="shared" si="11"/>
        <v>0</v>
      </c>
      <c r="I133" s="90">
        <f t="shared" si="9"/>
        <v>0</v>
      </c>
      <c r="J133" s="90">
        <f t="shared" si="12"/>
        <v>0</v>
      </c>
      <c r="K133" s="66"/>
    </row>
    <row r="134" spans="1:12" x14ac:dyDescent="0.2">
      <c r="A134" s="173" t="s">
        <v>195</v>
      </c>
      <c r="B134" s="46" t="s">
        <v>253</v>
      </c>
      <c r="C134" s="27" t="s">
        <v>157</v>
      </c>
      <c r="D134" s="64">
        <v>300</v>
      </c>
      <c r="E134" s="27" t="s">
        <v>5</v>
      </c>
      <c r="F134" s="96"/>
      <c r="G134" s="124"/>
      <c r="H134" s="90">
        <f t="shared" si="11"/>
        <v>0</v>
      </c>
      <c r="I134" s="90">
        <f t="shared" si="9"/>
        <v>0</v>
      </c>
      <c r="J134" s="90">
        <f t="shared" si="12"/>
        <v>0</v>
      </c>
      <c r="K134" s="66"/>
    </row>
    <row r="135" spans="1:12" x14ac:dyDescent="0.2">
      <c r="A135" s="173" t="s">
        <v>196</v>
      </c>
      <c r="B135" s="46" t="s">
        <v>253</v>
      </c>
      <c r="C135" s="27" t="s">
        <v>160</v>
      </c>
      <c r="D135" s="64">
        <v>10</v>
      </c>
      <c r="E135" s="27" t="s">
        <v>5</v>
      </c>
      <c r="F135" s="96"/>
      <c r="G135" s="124"/>
      <c r="H135" s="90">
        <f t="shared" si="11"/>
        <v>0</v>
      </c>
      <c r="I135" s="90">
        <f t="shared" si="9"/>
        <v>0</v>
      </c>
      <c r="J135" s="90">
        <f t="shared" si="12"/>
        <v>0</v>
      </c>
      <c r="K135" s="66"/>
    </row>
    <row r="136" spans="1:12" ht="25.5" x14ac:dyDescent="0.2">
      <c r="A136" s="193" t="s">
        <v>197</v>
      </c>
      <c r="B136" s="194" t="s">
        <v>254</v>
      </c>
      <c r="C136" s="27" t="s">
        <v>241</v>
      </c>
      <c r="D136" s="64">
        <v>300</v>
      </c>
      <c r="E136" s="27" t="s">
        <v>5</v>
      </c>
      <c r="F136" s="96"/>
      <c r="G136" s="124"/>
      <c r="H136" s="90">
        <f t="shared" si="11"/>
        <v>0</v>
      </c>
      <c r="I136" s="90">
        <f t="shared" si="9"/>
        <v>0</v>
      </c>
      <c r="J136" s="90">
        <f t="shared" si="12"/>
        <v>0</v>
      </c>
      <c r="K136" s="66"/>
    </row>
    <row r="137" spans="1:12" ht="25.5" x14ac:dyDescent="0.2">
      <c r="A137" s="193" t="s">
        <v>198</v>
      </c>
      <c r="B137" s="194" t="s">
        <v>254</v>
      </c>
      <c r="C137" s="27" t="s">
        <v>164</v>
      </c>
      <c r="D137" s="64">
        <v>300</v>
      </c>
      <c r="E137" s="27" t="s">
        <v>5</v>
      </c>
      <c r="F137" s="96"/>
      <c r="G137" s="124"/>
      <c r="H137" s="90">
        <f t="shared" si="11"/>
        <v>0</v>
      </c>
      <c r="I137" s="90">
        <f t="shared" si="9"/>
        <v>0</v>
      </c>
      <c r="J137" s="90">
        <f t="shared" si="12"/>
        <v>0</v>
      </c>
      <c r="K137" s="66"/>
    </row>
    <row r="138" spans="1:12" ht="25.5" x14ac:dyDescent="0.2">
      <c r="A138" s="193" t="s">
        <v>199</v>
      </c>
      <c r="B138" s="194" t="s">
        <v>254</v>
      </c>
      <c r="C138" s="27" t="s">
        <v>157</v>
      </c>
      <c r="D138" s="64">
        <v>300</v>
      </c>
      <c r="E138" s="27" t="s">
        <v>5</v>
      </c>
      <c r="F138" s="96"/>
      <c r="G138" s="124"/>
      <c r="H138" s="90">
        <f t="shared" si="11"/>
        <v>0</v>
      </c>
      <c r="I138" s="90">
        <f t="shared" si="9"/>
        <v>0</v>
      </c>
      <c r="J138" s="90">
        <f t="shared" si="12"/>
        <v>0</v>
      </c>
      <c r="K138" s="66"/>
    </row>
    <row r="139" spans="1:12" ht="25.5" x14ac:dyDescent="0.2">
      <c r="A139" s="193" t="s">
        <v>200</v>
      </c>
      <c r="B139" s="194" t="s">
        <v>254</v>
      </c>
      <c r="C139" s="27" t="s">
        <v>160</v>
      </c>
      <c r="D139" s="64">
        <v>10</v>
      </c>
      <c r="E139" s="27" t="s">
        <v>5</v>
      </c>
      <c r="F139" s="96"/>
      <c r="G139" s="124"/>
      <c r="H139" s="90">
        <f t="shared" si="11"/>
        <v>0</v>
      </c>
      <c r="I139" s="90">
        <f t="shared" si="9"/>
        <v>0</v>
      </c>
      <c r="J139" s="90">
        <f t="shared" si="12"/>
        <v>0</v>
      </c>
      <c r="K139" s="66"/>
    </row>
    <row r="140" spans="1:12" x14ac:dyDescent="0.2">
      <c r="A140" s="193" t="s">
        <v>201</v>
      </c>
      <c r="B140" s="194" t="s">
        <v>1226</v>
      </c>
      <c r="C140" s="190" t="s">
        <v>682</v>
      </c>
      <c r="D140" s="64">
        <v>200</v>
      </c>
      <c r="E140" s="27" t="s">
        <v>5</v>
      </c>
      <c r="F140" s="96"/>
      <c r="G140" s="124"/>
      <c r="H140" s="90">
        <f t="shared" si="11"/>
        <v>0</v>
      </c>
      <c r="I140" s="90">
        <f t="shared" si="9"/>
        <v>0</v>
      </c>
      <c r="J140" s="90">
        <f t="shared" si="12"/>
        <v>0</v>
      </c>
      <c r="K140" s="66"/>
    </row>
    <row r="141" spans="1:12" x14ac:dyDescent="0.2">
      <c r="A141" s="193" t="s">
        <v>202</v>
      </c>
      <c r="B141" s="194" t="s">
        <v>685</v>
      </c>
      <c r="C141" s="190" t="s">
        <v>682</v>
      </c>
      <c r="D141" s="64">
        <v>100</v>
      </c>
      <c r="E141" s="27" t="s">
        <v>5</v>
      </c>
      <c r="F141" s="96"/>
      <c r="G141" s="124"/>
      <c r="H141" s="90">
        <f t="shared" si="11"/>
        <v>0</v>
      </c>
      <c r="I141" s="90">
        <f t="shared" si="9"/>
        <v>0</v>
      </c>
      <c r="J141" s="90">
        <f t="shared" si="12"/>
        <v>0</v>
      </c>
      <c r="K141" s="66"/>
    </row>
    <row r="142" spans="1:12" x14ac:dyDescent="0.2">
      <c r="A142" s="193" t="s">
        <v>203</v>
      </c>
      <c r="B142" s="194" t="s">
        <v>1228</v>
      </c>
      <c r="C142" s="190" t="s">
        <v>682</v>
      </c>
      <c r="D142" s="64">
        <v>100</v>
      </c>
      <c r="E142" s="27" t="s">
        <v>5</v>
      </c>
      <c r="F142" s="96"/>
      <c r="G142" s="124"/>
      <c r="H142" s="90">
        <f t="shared" si="11"/>
        <v>0</v>
      </c>
      <c r="I142" s="90">
        <f t="shared" si="9"/>
        <v>0</v>
      </c>
      <c r="J142" s="90">
        <f t="shared" si="12"/>
        <v>0</v>
      </c>
      <c r="K142" s="66"/>
    </row>
    <row r="143" spans="1:12" x14ac:dyDescent="0.2">
      <c r="A143" s="193" t="s">
        <v>204</v>
      </c>
      <c r="B143" s="194" t="s">
        <v>686</v>
      </c>
      <c r="C143" s="190" t="s">
        <v>682</v>
      </c>
      <c r="D143" s="64">
        <v>200</v>
      </c>
      <c r="E143" s="27" t="s">
        <v>5</v>
      </c>
      <c r="F143" s="96"/>
      <c r="G143" s="124"/>
      <c r="H143" s="90">
        <f t="shared" si="11"/>
        <v>0</v>
      </c>
      <c r="I143" s="90">
        <f t="shared" si="9"/>
        <v>0</v>
      </c>
      <c r="J143" s="90">
        <f t="shared" si="12"/>
        <v>0</v>
      </c>
      <c r="K143" s="66"/>
    </row>
    <row r="144" spans="1:12" x14ac:dyDescent="0.2">
      <c r="A144" s="193" t="s">
        <v>205</v>
      </c>
      <c r="B144" s="194" t="s">
        <v>1227</v>
      </c>
      <c r="C144" s="190" t="s">
        <v>682</v>
      </c>
      <c r="D144" s="64">
        <v>100</v>
      </c>
      <c r="E144" s="27" t="s">
        <v>5</v>
      </c>
      <c r="F144" s="96"/>
      <c r="G144" s="124"/>
      <c r="H144" s="90">
        <f t="shared" si="11"/>
        <v>0</v>
      </c>
      <c r="I144" s="90">
        <f t="shared" si="9"/>
        <v>0</v>
      </c>
      <c r="J144" s="90">
        <f t="shared" si="12"/>
        <v>0</v>
      </c>
      <c r="K144" s="66"/>
    </row>
    <row r="145" spans="1:11" x14ac:dyDescent="0.2">
      <c r="A145" s="193" t="s">
        <v>206</v>
      </c>
      <c r="B145" s="194" t="s">
        <v>255</v>
      </c>
      <c r="C145" s="191" t="s">
        <v>680</v>
      </c>
      <c r="D145" s="76">
        <v>200</v>
      </c>
      <c r="E145" s="27" t="s">
        <v>5</v>
      </c>
      <c r="F145" s="96"/>
      <c r="G145" s="124"/>
      <c r="H145" s="90">
        <f t="shared" si="11"/>
        <v>0</v>
      </c>
      <c r="I145" s="90">
        <f t="shared" si="9"/>
        <v>0</v>
      </c>
      <c r="J145" s="90">
        <f t="shared" si="12"/>
        <v>0</v>
      </c>
      <c r="K145" s="66"/>
    </row>
    <row r="146" spans="1:11" x14ac:dyDescent="0.2">
      <c r="A146" s="193" t="s">
        <v>207</v>
      </c>
      <c r="B146" s="194" t="s">
        <v>256</v>
      </c>
      <c r="C146" s="191" t="s">
        <v>680</v>
      </c>
      <c r="D146" s="76">
        <v>200</v>
      </c>
      <c r="E146" s="27" t="s">
        <v>5</v>
      </c>
      <c r="F146" s="96"/>
      <c r="G146" s="124"/>
      <c r="H146" s="90">
        <f t="shared" si="11"/>
        <v>0</v>
      </c>
      <c r="I146" s="90">
        <f t="shared" si="9"/>
        <v>0</v>
      </c>
      <c r="J146" s="90">
        <f t="shared" si="12"/>
        <v>0</v>
      </c>
      <c r="K146" s="66"/>
    </row>
    <row r="147" spans="1:11" x14ac:dyDescent="0.2">
      <c r="A147" s="193" t="s">
        <v>208</v>
      </c>
      <c r="B147" s="194" t="s">
        <v>257</v>
      </c>
      <c r="C147" s="192" t="s">
        <v>683</v>
      </c>
      <c r="D147" s="64">
        <v>100</v>
      </c>
      <c r="E147" s="27" t="s">
        <v>5</v>
      </c>
      <c r="F147" s="96"/>
      <c r="G147" s="124"/>
      <c r="H147" s="90">
        <f t="shared" si="11"/>
        <v>0</v>
      </c>
      <c r="I147" s="90">
        <f t="shared" si="9"/>
        <v>0</v>
      </c>
      <c r="J147" s="90">
        <f t="shared" si="12"/>
        <v>0</v>
      </c>
      <c r="K147" s="66"/>
    </row>
    <row r="148" spans="1:11" x14ac:dyDescent="0.2">
      <c r="A148" s="193" t="s">
        <v>209</v>
      </c>
      <c r="B148" s="194" t="s">
        <v>257</v>
      </c>
      <c r="C148" s="192" t="s">
        <v>684</v>
      </c>
      <c r="D148" s="64">
        <v>100</v>
      </c>
      <c r="E148" s="27" t="s">
        <v>5</v>
      </c>
      <c r="F148" s="96"/>
      <c r="G148" s="124"/>
      <c r="H148" s="90">
        <f t="shared" si="11"/>
        <v>0</v>
      </c>
      <c r="I148" s="90">
        <f t="shared" si="9"/>
        <v>0</v>
      </c>
      <c r="J148" s="90">
        <f t="shared" si="12"/>
        <v>0</v>
      </c>
      <c r="K148" s="66"/>
    </row>
    <row r="149" spans="1:11" x14ac:dyDescent="0.2">
      <c r="A149" s="193" t="s">
        <v>210</v>
      </c>
      <c r="B149" s="194" t="s">
        <v>258</v>
      </c>
      <c r="C149" s="192" t="s">
        <v>682</v>
      </c>
      <c r="D149" s="64">
        <v>100</v>
      </c>
      <c r="E149" s="27" t="s">
        <v>5</v>
      </c>
      <c r="F149" s="96"/>
      <c r="G149" s="124"/>
      <c r="H149" s="90">
        <f t="shared" si="11"/>
        <v>0</v>
      </c>
      <c r="I149" s="90">
        <f t="shared" si="9"/>
        <v>0</v>
      </c>
      <c r="J149" s="90">
        <f t="shared" si="12"/>
        <v>0</v>
      </c>
      <c r="K149" s="66"/>
    </row>
    <row r="150" spans="1:11" ht="12.75" customHeight="1" x14ac:dyDescent="0.2">
      <c r="A150" s="274" t="s">
        <v>818</v>
      </c>
      <c r="B150" s="275"/>
      <c r="C150" s="275"/>
      <c r="D150" s="275"/>
      <c r="E150" s="275"/>
      <c r="F150" s="275"/>
      <c r="G150" s="276"/>
      <c r="H150" s="132">
        <f>SUM(H110:H149)</f>
        <v>0</v>
      </c>
      <c r="I150" s="132">
        <f t="shared" ref="I150:J150" si="13">SUM(I110:I149)</f>
        <v>0</v>
      </c>
      <c r="J150" s="132">
        <f t="shared" si="13"/>
        <v>0</v>
      </c>
      <c r="K150" s="143">
        <f>SUM(K112:K149)</f>
        <v>0</v>
      </c>
    </row>
    <row r="152" spans="1:11" s="214" customFormat="1" x14ac:dyDescent="0.2">
      <c r="A152" s="265" t="s">
        <v>23</v>
      </c>
      <c r="B152" s="265"/>
      <c r="C152" s="265"/>
      <c r="D152" s="265"/>
      <c r="E152" s="265"/>
      <c r="F152" s="265"/>
      <c r="G152" s="265"/>
      <c r="H152" s="265"/>
      <c r="I152" s="265"/>
      <c r="J152" s="265"/>
    </row>
    <row r="153" spans="1:11" s="214" customFormat="1" x14ac:dyDescent="0.2">
      <c r="A153" s="266" t="s">
        <v>24</v>
      </c>
      <c r="B153" s="267"/>
      <c r="C153" s="267"/>
      <c r="D153" s="267"/>
      <c r="E153" s="267"/>
      <c r="F153" s="267"/>
      <c r="G153" s="267"/>
      <c r="H153" s="267"/>
      <c r="I153" s="267"/>
      <c r="J153" s="267"/>
    </row>
    <row r="154" spans="1:11" s="214" customFormat="1" x14ac:dyDescent="0.2">
      <c r="A154" s="266" t="s">
        <v>538</v>
      </c>
      <c r="B154" s="266"/>
      <c r="C154" s="266"/>
      <c r="D154" s="266"/>
      <c r="E154" s="266"/>
      <c r="F154" s="266"/>
      <c r="G154" s="266"/>
      <c r="H154" s="266"/>
      <c r="I154" s="266"/>
      <c r="J154" s="266"/>
    </row>
    <row r="155" spans="1:11" s="214" customFormat="1" x14ac:dyDescent="0.2">
      <c r="A155" s="268" t="s">
        <v>539</v>
      </c>
      <c r="B155" s="268"/>
      <c r="C155" s="268"/>
      <c r="D155" s="268"/>
      <c r="E155" s="268"/>
      <c r="F155" s="268"/>
      <c r="G155" s="268"/>
      <c r="H155" s="268"/>
      <c r="I155" s="268"/>
      <c r="J155" s="268"/>
    </row>
    <row r="156" spans="1:11" x14ac:dyDescent="0.2">
      <c r="A156" s="268" t="s">
        <v>540</v>
      </c>
      <c r="B156" s="268"/>
      <c r="C156" s="268"/>
      <c r="D156" s="268"/>
      <c r="E156" s="268"/>
      <c r="F156" s="268"/>
      <c r="G156" s="268"/>
      <c r="H156" s="268"/>
      <c r="I156" s="268"/>
      <c r="J156" s="268"/>
    </row>
    <row r="157" spans="1:11" s="16" customFormat="1" x14ac:dyDescent="0.2">
      <c r="A157" s="213" t="s">
        <v>541</v>
      </c>
      <c r="B157" s="214"/>
      <c r="C157" s="214"/>
      <c r="D157" s="214"/>
      <c r="E157" s="214"/>
      <c r="F157" s="220"/>
      <c r="G157" s="214"/>
      <c r="H157" s="214"/>
      <c r="I157" s="214"/>
      <c r="J157" s="214"/>
    </row>
    <row r="158" spans="1:11" s="33" customFormat="1" x14ac:dyDescent="0.2">
      <c r="A158" s="268" t="s">
        <v>542</v>
      </c>
      <c r="B158" s="268"/>
      <c r="C158" s="268"/>
      <c r="D158" s="268"/>
      <c r="E158" s="268"/>
      <c r="F158" s="268"/>
      <c r="G158" s="268"/>
      <c r="H158" s="268"/>
      <c r="I158" s="268"/>
      <c r="J158" s="268"/>
    </row>
    <row r="159" spans="1:11" s="33" customFormat="1" ht="25.5" customHeight="1" x14ac:dyDescent="0.2">
      <c r="A159" s="267" t="s">
        <v>543</v>
      </c>
      <c r="B159" s="267"/>
      <c r="C159" s="267"/>
      <c r="D159" s="267"/>
      <c r="E159" s="267"/>
      <c r="F159" s="267"/>
      <c r="G159" s="267"/>
      <c r="H159" s="267"/>
      <c r="I159" s="267"/>
      <c r="J159" s="267"/>
    </row>
    <row r="160" spans="1:11" s="33" customFormat="1" ht="38.25" customHeight="1" x14ac:dyDescent="0.2">
      <c r="A160" s="264" t="s">
        <v>1271</v>
      </c>
      <c r="B160" s="264"/>
      <c r="C160" s="264"/>
      <c r="D160" s="264"/>
      <c r="E160" s="264"/>
      <c r="F160" s="264"/>
      <c r="G160" s="264"/>
      <c r="H160" s="264"/>
      <c r="I160" s="264"/>
      <c r="J160" s="264"/>
    </row>
    <row r="161" spans="1:6" x14ac:dyDescent="0.2">
      <c r="A161" s="1" t="s">
        <v>544</v>
      </c>
      <c r="B161" s="212"/>
      <c r="C161" s="15"/>
      <c r="F161" s="215"/>
    </row>
  </sheetData>
  <mergeCells count="16">
    <mergeCell ref="A160:J160"/>
    <mergeCell ref="A4:K4"/>
    <mergeCell ref="B6:C6"/>
    <mergeCell ref="B7:C7"/>
    <mergeCell ref="G1:H1"/>
    <mergeCell ref="A109:J109"/>
    <mergeCell ref="A8:J8"/>
    <mergeCell ref="A153:J153"/>
    <mergeCell ref="A154:J154"/>
    <mergeCell ref="A152:J152"/>
    <mergeCell ref="A158:J158"/>
    <mergeCell ref="A159:J159"/>
    <mergeCell ref="A108:G108"/>
    <mergeCell ref="A150:G150"/>
    <mergeCell ref="A155:J155"/>
    <mergeCell ref="A156:J156"/>
  </mergeCells>
  <phoneticPr fontId="0" type="noConversion"/>
  <dataValidations count="1">
    <dataValidation type="whole" operator="lessThanOrEqual" allowBlank="1" showInputMessage="1" showErrorMessage="1" sqref="K9:K107 K110:K149" xr:uid="{00000000-0002-0000-0A00-000000000000}">
      <formula1>1</formula1>
    </dataValidation>
  </dataValidations>
  <pageMargins left="0.70866141732283472" right="0.51181102362204722" top="0.74803149606299213" bottom="0.74803149606299213" header="0.31496062992125984" footer="0.31496062992125984"/>
  <pageSetup paperSize="9" scale="84" fitToHeight="0" orientation="landscape" r:id="rId1"/>
  <headerFooter>
    <oddFooter>Stran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BQ252"/>
  <sheetViews>
    <sheetView zoomScaleNormal="100" workbookViewId="0">
      <pane ySplit="7" topLeftCell="A233" activePane="bottomLeft" state="frozen"/>
      <selection pane="bottomLeft" activeCell="A8" sqref="A8:J8"/>
    </sheetView>
  </sheetViews>
  <sheetFormatPr defaultRowHeight="12.75" x14ac:dyDescent="0.2"/>
  <cols>
    <col min="1" max="1" width="4.7109375" style="1" customWidth="1"/>
    <col min="2" max="2" width="46.7109375" style="1" customWidth="1"/>
    <col min="3" max="3" width="9.28515625" style="15" customWidth="1"/>
    <col min="4" max="4" width="6" style="1" customWidth="1"/>
    <col min="5" max="5" width="19.7109375" style="1" customWidth="1"/>
    <col min="6" max="6" width="14.7109375" style="4" customWidth="1"/>
    <col min="7" max="10" width="14.7109375" style="1" customWidth="1"/>
    <col min="11" max="16384" width="9.140625" style="1"/>
  </cols>
  <sheetData>
    <row r="1" spans="1:12" x14ac:dyDescent="0.2">
      <c r="A1" s="1" t="s">
        <v>6</v>
      </c>
      <c r="B1" s="2"/>
      <c r="C1" s="8"/>
      <c r="D1" s="4"/>
      <c r="E1" s="3"/>
      <c r="F1" s="9"/>
      <c r="G1" s="255" t="s">
        <v>484</v>
      </c>
      <c r="H1" s="255"/>
    </row>
    <row r="2" spans="1:12" x14ac:dyDescent="0.2">
      <c r="B2" s="2"/>
      <c r="C2" s="8"/>
      <c r="D2" s="4"/>
      <c r="E2" s="3"/>
      <c r="F2" s="9"/>
      <c r="G2" s="3"/>
      <c r="H2" s="3"/>
    </row>
    <row r="3" spans="1:12" x14ac:dyDescent="0.2">
      <c r="A3" s="3"/>
      <c r="B3" s="2"/>
      <c r="C3" s="8"/>
      <c r="D3" s="4"/>
      <c r="E3" s="3"/>
      <c r="F3" s="9"/>
      <c r="G3" s="3"/>
      <c r="H3" s="3"/>
      <c r="I3" s="3"/>
      <c r="J3" s="3"/>
    </row>
    <row r="4" spans="1:12" ht="18" x14ac:dyDescent="0.25">
      <c r="A4" s="263" t="s">
        <v>795</v>
      </c>
      <c r="B4" s="263"/>
      <c r="C4" s="263"/>
      <c r="D4" s="263"/>
      <c r="E4" s="263"/>
      <c r="F4" s="263"/>
      <c r="G4" s="263"/>
      <c r="H4" s="263"/>
      <c r="I4" s="263"/>
      <c r="J4" s="263"/>
    </row>
    <row r="5" spans="1:12" ht="12" customHeight="1" x14ac:dyDescent="0.2">
      <c r="B5" s="2"/>
      <c r="C5" s="8"/>
      <c r="D5" s="4"/>
      <c r="E5" s="3"/>
      <c r="F5" s="9"/>
      <c r="G5" s="3"/>
      <c r="H5" s="3"/>
      <c r="I5" s="3"/>
      <c r="J5" s="3"/>
    </row>
    <row r="6" spans="1:12" s="2" customFormat="1" ht="51" x14ac:dyDescent="0.2">
      <c r="A6" s="24" t="s">
        <v>2</v>
      </c>
      <c r="B6" s="24" t="s">
        <v>0</v>
      </c>
      <c r="C6" s="25" t="s">
        <v>1</v>
      </c>
      <c r="D6" s="24" t="s">
        <v>821</v>
      </c>
      <c r="E6" s="26" t="s">
        <v>4</v>
      </c>
      <c r="F6" s="26" t="s">
        <v>19</v>
      </c>
      <c r="G6" s="26" t="s">
        <v>20</v>
      </c>
      <c r="H6" s="26" t="s">
        <v>21</v>
      </c>
      <c r="I6" s="26" t="s">
        <v>22</v>
      </c>
      <c r="J6" s="26" t="s">
        <v>485</v>
      </c>
    </row>
    <row r="7" spans="1:12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25</v>
      </c>
      <c r="H7" s="25" t="s">
        <v>26</v>
      </c>
      <c r="I7" s="25" t="s">
        <v>27</v>
      </c>
      <c r="J7" s="25">
        <v>10</v>
      </c>
    </row>
    <row r="8" spans="1:12" x14ac:dyDescent="0.2">
      <c r="A8" s="303" t="s">
        <v>796</v>
      </c>
      <c r="B8" s="269"/>
      <c r="C8" s="269"/>
      <c r="D8" s="269"/>
      <c r="E8" s="269"/>
      <c r="F8" s="269"/>
      <c r="G8" s="269"/>
      <c r="H8" s="269"/>
      <c r="I8" s="269"/>
      <c r="J8" s="270"/>
      <c r="L8" s="28"/>
    </row>
    <row r="9" spans="1:12" ht="25.5" x14ac:dyDescent="0.2">
      <c r="A9" s="46" t="s">
        <v>28</v>
      </c>
      <c r="B9" s="196" t="s">
        <v>689</v>
      </c>
      <c r="C9" s="100">
        <v>100</v>
      </c>
      <c r="D9" s="27" t="s">
        <v>5</v>
      </c>
      <c r="E9" s="101"/>
      <c r="F9" s="124"/>
      <c r="G9" s="90">
        <f t="shared" ref="G9" si="0">C9*ROUND(F9,4)</f>
        <v>0</v>
      </c>
      <c r="H9" s="90">
        <f t="shared" ref="H9:H72" si="1">G9*0.095</f>
        <v>0</v>
      </c>
      <c r="I9" s="90">
        <f t="shared" ref="I9" si="2">G9+H9</f>
        <v>0</v>
      </c>
      <c r="J9" s="66"/>
    </row>
    <row r="10" spans="1:12" ht="25.5" x14ac:dyDescent="0.2">
      <c r="A10" s="46" t="s">
        <v>29</v>
      </c>
      <c r="B10" s="196" t="s">
        <v>691</v>
      </c>
      <c r="C10" s="100">
        <v>100</v>
      </c>
      <c r="D10" s="27" t="s">
        <v>5</v>
      </c>
      <c r="E10" s="101"/>
      <c r="F10" s="124"/>
      <c r="G10" s="90">
        <f t="shared" ref="G10:G73" si="3">C10*ROUND(F10,4)</f>
        <v>0</v>
      </c>
      <c r="H10" s="90">
        <f t="shared" si="1"/>
        <v>0</v>
      </c>
      <c r="I10" s="90">
        <f t="shared" ref="I10:I73" si="4">G10+H10</f>
        <v>0</v>
      </c>
      <c r="J10" s="66"/>
    </row>
    <row r="11" spans="1:12" ht="25.5" x14ac:dyDescent="0.2">
      <c r="A11" s="46" t="s">
        <v>30</v>
      </c>
      <c r="B11" s="196" t="s">
        <v>690</v>
      </c>
      <c r="C11" s="100">
        <v>30</v>
      </c>
      <c r="D11" s="27" t="s">
        <v>5</v>
      </c>
      <c r="E11" s="101"/>
      <c r="F11" s="124"/>
      <c r="G11" s="90">
        <f t="shared" si="3"/>
        <v>0</v>
      </c>
      <c r="H11" s="90">
        <f t="shared" si="1"/>
        <v>0</v>
      </c>
      <c r="I11" s="90">
        <f t="shared" si="4"/>
        <v>0</v>
      </c>
      <c r="J11" s="66"/>
    </row>
    <row r="12" spans="1:12" ht="25.5" x14ac:dyDescent="0.2">
      <c r="A12" s="46" t="s">
        <v>31</v>
      </c>
      <c r="B12" s="194" t="s">
        <v>822</v>
      </c>
      <c r="C12" s="100">
        <v>50</v>
      </c>
      <c r="D12" s="27" t="s">
        <v>5</v>
      </c>
      <c r="E12" s="101"/>
      <c r="F12" s="124"/>
      <c r="G12" s="90">
        <f t="shared" si="3"/>
        <v>0</v>
      </c>
      <c r="H12" s="90">
        <f t="shared" si="1"/>
        <v>0</v>
      </c>
      <c r="I12" s="90">
        <f t="shared" si="4"/>
        <v>0</v>
      </c>
      <c r="J12" s="66"/>
    </row>
    <row r="13" spans="1:12" x14ac:dyDescent="0.2">
      <c r="A13" s="46" t="s">
        <v>32</v>
      </c>
      <c r="B13" s="194" t="s">
        <v>493</v>
      </c>
      <c r="C13" s="100">
        <v>30</v>
      </c>
      <c r="D13" s="27" t="s">
        <v>5</v>
      </c>
      <c r="E13" s="101"/>
      <c r="F13" s="124"/>
      <c r="G13" s="90">
        <f t="shared" si="3"/>
        <v>0</v>
      </c>
      <c r="H13" s="90">
        <f t="shared" si="1"/>
        <v>0</v>
      </c>
      <c r="I13" s="90">
        <f t="shared" si="4"/>
        <v>0</v>
      </c>
      <c r="J13" s="66"/>
    </row>
    <row r="14" spans="1:12" ht="25.5" x14ac:dyDescent="0.2">
      <c r="A14" s="46" t="s">
        <v>174</v>
      </c>
      <c r="B14" s="194" t="s">
        <v>693</v>
      </c>
      <c r="C14" s="100">
        <v>300</v>
      </c>
      <c r="D14" s="27" t="s">
        <v>5</v>
      </c>
      <c r="E14" s="101"/>
      <c r="F14" s="124"/>
      <c r="G14" s="90">
        <f t="shared" si="3"/>
        <v>0</v>
      </c>
      <c r="H14" s="90">
        <f t="shared" si="1"/>
        <v>0</v>
      </c>
      <c r="I14" s="90">
        <f t="shared" si="4"/>
        <v>0</v>
      </c>
      <c r="J14" s="66"/>
    </row>
    <row r="15" spans="1:12" x14ac:dyDescent="0.2">
      <c r="A15" s="46" t="s">
        <v>33</v>
      </c>
      <c r="B15" s="194" t="s">
        <v>1297</v>
      </c>
      <c r="C15" s="100">
        <v>10</v>
      </c>
      <c r="D15" s="27" t="s">
        <v>5</v>
      </c>
      <c r="E15" s="101"/>
      <c r="F15" s="124"/>
      <c r="G15" s="90">
        <f t="shared" si="3"/>
        <v>0</v>
      </c>
      <c r="H15" s="90">
        <f t="shared" si="1"/>
        <v>0</v>
      </c>
      <c r="I15" s="90">
        <f t="shared" si="4"/>
        <v>0</v>
      </c>
      <c r="J15" s="66"/>
    </row>
    <row r="16" spans="1:12" s="28" customFormat="1" x14ac:dyDescent="0.2">
      <c r="A16" s="46" t="s">
        <v>34</v>
      </c>
      <c r="B16" s="73" t="s">
        <v>692</v>
      </c>
      <c r="C16" s="67">
        <v>10</v>
      </c>
      <c r="D16" s="68" t="s">
        <v>5</v>
      </c>
      <c r="E16" s="74"/>
      <c r="F16" s="236"/>
      <c r="G16" s="90">
        <f t="shared" si="3"/>
        <v>0</v>
      </c>
      <c r="H16" s="90">
        <f t="shared" si="1"/>
        <v>0</v>
      </c>
      <c r="I16" s="90">
        <f t="shared" si="4"/>
        <v>0</v>
      </c>
      <c r="J16" s="66"/>
    </row>
    <row r="17" spans="1:10" ht="25.5" x14ac:dyDescent="0.2">
      <c r="A17" s="46" t="s">
        <v>176</v>
      </c>
      <c r="B17" s="194" t="s">
        <v>834</v>
      </c>
      <c r="C17" s="100">
        <v>5</v>
      </c>
      <c r="D17" s="27" t="s">
        <v>5</v>
      </c>
      <c r="E17" s="101"/>
      <c r="F17" s="124"/>
      <c r="G17" s="90">
        <f t="shared" si="3"/>
        <v>0</v>
      </c>
      <c r="H17" s="90">
        <f t="shared" si="1"/>
        <v>0</v>
      </c>
      <c r="I17" s="90">
        <f t="shared" si="4"/>
        <v>0</v>
      </c>
      <c r="J17" s="66"/>
    </row>
    <row r="18" spans="1:10" x14ac:dyDescent="0.2">
      <c r="A18" s="46" t="s">
        <v>177</v>
      </c>
      <c r="B18" s="194" t="s">
        <v>835</v>
      </c>
      <c r="C18" s="100">
        <v>100</v>
      </c>
      <c r="D18" s="27" t="s">
        <v>5</v>
      </c>
      <c r="E18" s="101"/>
      <c r="F18" s="124"/>
      <c r="G18" s="90">
        <f t="shared" si="3"/>
        <v>0</v>
      </c>
      <c r="H18" s="90">
        <f t="shared" si="1"/>
        <v>0</v>
      </c>
      <c r="I18" s="90">
        <f t="shared" si="4"/>
        <v>0</v>
      </c>
      <c r="J18" s="66"/>
    </row>
    <row r="19" spans="1:10" x14ac:dyDescent="0.2">
      <c r="A19" s="46" t="s">
        <v>178</v>
      </c>
      <c r="B19" s="194" t="s">
        <v>836</v>
      </c>
      <c r="C19" s="100">
        <v>10</v>
      </c>
      <c r="D19" s="27" t="s">
        <v>5</v>
      </c>
      <c r="E19" s="101"/>
      <c r="F19" s="124"/>
      <c r="G19" s="90">
        <f t="shared" si="3"/>
        <v>0</v>
      </c>
      <c r="H19" s="90">
        <f t="shared" si="1"/>
        <v>0</v>
      </c>
      <c r="I19" s="90">
        <f t="shared" si="4"/>
        <v>0</v>
      </c>
      <c r="J19" s="66"/>
    </row>
    <row r="20" spans="1:10" x14ac:dyDescent="0.2">
      <c r="A20" s="46" t="s">
        <v>180</v>
      </c>
      <c r="B20" s="194" t="s">
        <v>837</v>
      </c>
      <c r="C20" s="100">
        <v>10</v>
      </c>
      <c r="D20" s="27" t="s">
        <v>5</v>
      </c>
      <c r="E20" s="101"/>
      <c r="F20" s="124"/>
      <c r="G20" s="90">
        <f t="shared" si="3"/>
        <v>0</v>
      </c>
      <c r="H20" s="90">
        <f t="shared" si="1"/>
        <v>0</v>
      </c>
      <c r="I20" s="90">
        <f t="shared" si="4"/>
        <v>0</v>
      </c>
      <c r="J20" s="66"/>
    </row>
    <row r="21" spans="1:10" x14ac:dyDescent="0.2">
      <c r="A21" s="46" t="s">
        <v>181</v>
      </c>
      <c r="B21" s="46" t="s">
        <v>823</v>
      </c>
      <c r="C21" s="100">
        <v>1</v>
      </c>
      <c r="D21" s="27" t="s">
        <v>5</v>
      </c>
      <c r="E21" s="101"/>
      <c r="F21" s="124"/>
      <c r="G21" s="90">
        <f t="shared" si="3"/>
        <v>0</v>
      </c>
      <c r="H21" s="90">
        <f t="shared" si="1"/>
        <v>0</v>
      </c>
      <c r="I21" s="90">
        <f t="shared" si="4"/>
        <v>0</v>
      </c>
      <c r="J21" s="66"/>
    </row>
    <row r="22" spans="1:10" x14ac:dyDescent="0.2">
      <c r="A22" s="46" t="s">
        <v>182</v>
      </c>
      <c r="B22" s="46" t="s">
        <v>824</v>
      </c>
      <c r="C22" s="100">
        <v>1</v>
      </c>
      <c r="D22" s="27" t="s">
        <v>5</v>
      </c>
      <c r="E22" s="101"/>
      <c r="F22" s="124"/>
      <c r="G22" s="90">
        <f t="shared" si="3"/>
        <v>0</v>
      </c>
      <c r="H22" s="90">
        <f t="shared" si="1"/>
        <v>0</v>
      </c>
      <c r="I22" s="90">
        <f t="shared" si="4"/>
        <v>0</v>
      </c>
      <c r="J22" s="66"/>
    </row>
    <row r="23" spans="1:10" ht="25.5" x14ac:dyDescent="0.2">
      <c r="A23" s="46" t="s">
        <v>184</v>
      </c>
      <c r="B23" s="46" t="s">
        <v>745</v>
      </c>
      <c r="C23" s="100">
        <v>10</v>
      </c>
      <c r="D23" s="27" t="s">
        <v>5</v>
      </c>
      <c r="E23" s="101"/>
      <c r="F23" s="124"/>
      <c r="G23" s="90">
        <f t="shared" si="3"/>
        <v>0</v>
      </c>
      <c r="H23" s="90">
        <f t="shared" si="1"/>
        <v>0</v>
      </c>
      <c r="I23" s="90">
        <f t="shared" si="4"/>
        <v>0</v>
      </c>
      <c r="J23" s="66"/>
    </row>
    <row r="24" spans="1:10" x14ac:dyDescent="0.2">
      <c r="A24" s="46" t="s">
        <v>185</v>
      </c>
      <c r="B24" s="46" t="s">
        <v>64</v>
      </c>
      <c r="C24" s="100">
        <v>10</v>
      </c>
      <c r="D24" s="27" t="s">
        <v>5</v>
      </c>
      <c r="E24" s="101"/>
      <c r="F24" s="124"/>
      <c r="G24" s="90">
        <f t="shared" si="3"/>
        <v>0</v>
      </c>
      <c r="H24" s="90">
        <f t="shared" si="1"/>
        <v>0</v>
      </c>
      <c r="I24" s="90">
        <f t="shared" si="4"/>
        <v>0</v>
      </c>
      <c r="J24" s="66"/>
    </row>
    <row r="25" spans="1:10" x14ac:dyDescent="0.2">
      <c r="A25" s="46" t="s">
        <v>186</v>
      </c>
      <c r="B25" s="46" t="s">
        <v>838</v>
      </c>
      <c r="C25" s="100">
        <v>10</v>
      </c>
      <c r="D25" s="27" t="s">
        <v>5</v>
      </c>
      <c r="E25" s="101"/>
      <c r="F25" s="124"/>
      <c r="G25" s="90">
        <f t="shared" si="3"/>
        <v>0</v>
      </c>
      <c r="H25" s="90">
        <f t="shared" si="1"/>
        <v>0</v>
      </c>
      <c r="I25" s="90">
        <f t="shared" si="4"/>
        <v>0</v>
      </c>
      <c r="J25" s="66"/>
    </row>
    <row r="26" spans="1:10" ht="38.25" x14ac:dyDescent="0.2">
      <c r="A26" s="46" t="s">
        <v>187</v>
      </c>
      <c r="B26" s="46" t="s">
        <v>825</v>
      </c>
      <c r="C26" s="100">
        <v>10</v>
      </c>
      <c r="D26" s="27" t="s">
        <v>5</v>
      </c>
      <c r="E26" s="101"/>
      <c r="F26" s="124"/>
      <c r="G26" s="90">
        <f t="shared" si="3"/>
        <v>0</v>
      </c>
      <c r="H26" s="90">
        <f t="shared" si="1"/>
        <v>0</v>
      </c>
      <c r="I26" s="90">
        <f t="shared" si="4"/>
        <v>0</v>
      </c>
      <c r="J26" s="66"/>
    </row>
    <row r="27" spans="1:10" ht="25.5" x14ac:dyDescent="0.2">
      <c r="A27" s="46" t="s">
        <v>188</v>
      </c>
      <c r="B27" s="46" t="s">
        <v>321</v>
      </c>
      <c r="C27" s="100">
        <v>30</v>
      </c>
      <c r="D27" s="27" t="s">
        <v>5</v>
      </c>
      <c r="E27" s="101"/>
      <c r="F27" s="124"/>
      <c r="G27" s="90">
        <f t="shared" si="3"/>
        <v>0</v>
      </c>
      <c r="H27" s="90">
        <f t="shared" si="1"/>
        <v>0</v>
      </c>
      <c r="I27" s="90">
        <f t="shared" si="4"/>
        <v>0</v>
      </c>
      <c r="J27" s="66"/>
    </row>
    <row r="28" spans="1:10" ht="25.5" x14ac:dyDescent="0.2">
      <c r="A28" s="46" t="s">
        <v>189</v>
      </c>
      <c r="B28" s="46" t="s">
        <v>65</v>
      </c>
      <c r="C28" s="100">
        <v>10</v>
      </c>
      <c r="D28" s="27" t="s">
        <v>5</v>
      </c>
      <c r="E28" s="101"/>
      <c r="F28" s="124"/>
      <c r="G28" s="90">
        <f t="shared" si="3"/>
        <v>0</v>
      </c>
      <c r="H28" s="90">
        <f t="shared" si="1"/>
        <v>0</v>
      </c>
      <c r="I28" s="90">
        <f t="shared" si="4"/>
        <v>0</v>
      </c>
      <c r="J28" s="66"/>
    </row>
    <row r="29" spans="1:10" x14ac:dyDescent="0.2">
      <c r="A29" s="46" t="s">
        <v>190</v>
      </c>
      <c r="B29" s="46" t="s">
        <v>66</v>
      </c>
      <c r="C29" s="100">
        <v>10</v>
      </c>
      <c r="D29" s="27" t="s">
        <v>5</v>
      </c>
      <c r="E29" s="101"/>
      <c r="F29" s="124"/>
      <c r="G29" s="90">
        <f t="shared" si="3"/>
        <v>0</v>
      </c>
      <c r="H29" s="90">
        <f t="shared" si="1"/>
        <v>0</v>
      </c>
      <c r="I29" s="90">
        <f t="shared" si="4"/>
        <v>0</v>
      </c>
      <c r="J29" s="66"/>
    </row>
    <row r="30" spans="1:10" x14ac:dyDescent="0.2">
      <c r="A30" s="46" t="s">
        <v>191</v>
      </c>
      <c r="B30" s="46" t="s">
        <v>694</v>
      </c>
      <c r="C30" s="100">
        <v>10</v>
      </c>
      <c r="D30" s="27" t="s">
        <v>5</v>
      </c>
      <c r="E30" s="101"/>
      <c r="F30" s="124"/>
      <c r="G30" s="90">
        <f t="shared" si="3"/>
        <v>0</v>
      </c>
      <c r="H30" s="90">
        <f t="shared" si="1"/>
        <v>0</v>
      </c>
      <c r="I30" s="90">
        <f t="shared" si="4"/>
        <v>0</v>
      </c>
      <c r="J30" s="66"/>
    </row>
    <row r="31" spans="1:10" x14ac:dyDescent="0.2">
      <c r="A31" s="46" t="s">
        <v>192</v>
      </c>
      <c r="B31" s="46" t="s">
        <v>839</v>
      </c>
      <c r="C31" s="100">
        <v>100</v>
      </c>
      <c r="D31" s="27" t="s">
        <v>5</v>
      </c>
      <c r="E31" s="101"/>
      <c r="F31" s="124"/>
      <c r="G31" s="90">
        <f t="shared" si="3"/>
        <v>0</v>
      </c>
      <c r="H31" s="90">
        <f t="shared" si="1"/>
        <v>0</v>
      </c>
      <c r="I31" s="90">
        <f t="shared" si="4"/>
        <v>0</v>
      </c>
      <c r="J31" s="66"/>
    </row>
    <row r="32" spans="1:10" ht="25.5" x14ac:dyDescent="0.2">
      <c r="A32" s="46" t="s">
        <v>194</v>
      </c>
      <c r="B32" s="46" t="s">
        <v>840</v>
      </c>
      <c r="C32" s="100">
        <v>100</v>
      </c>
      <c r="D32" s="27" t="s">
        <v>5</v>
      </c>
      <c r="E32" s="101"/>
      <c r="F32" s="124"/>
      <c r="G32" s="90">
        <f t="shared" si="3"/>
        <v>0</v>
      </c>
      <c r="H32" s="90">
        <f t="shared" si="1"/>
        <v>0</v>
      </c>
      <c r="I32" s="90">
        <f t="shared" si="4"/>
        <v>0</v>
      </c>
      <c r="J32" s="66"/>
    </row>
    <row r="33" spans="1:10" x14ac:dyDescent="0.2">
      <c r="A33" s="46" t="s">
        <v>195</v>
      </c>
      <c r="B33" s="46" t="s">
        <v>841</v>
      </c>
      <c r="C33" s="100">
        <v>5</v>
      </c>
      <c r="D33" s="27" t="s">
        <v>5</v>
      </c>
      <c r="E33" s="101"/>
      <c r="F33" s="124"/>
      <c r="G33" s="90">
        <f t="shared" si="3"/>
        <v>0</v>
      </c>
      <c r="H33" s="90">
        <f t="shared" si="1"/>
        <v>0</v>
      </c>
      <c r="I33" s="90">
        <f t="shared" si="4"/>
        <v>0</v>
      </c>
      <c r="J33" s="66"/>
    </row>
    <row r="34" spans="1:10" x14ac:dyDescent="0.2">
      <c r="A34" s="46" t="s">
        <v>196</v>
      </c>
      <c r="B34" s="46" t="s">
        <v>695</v>
      </c>
      <c r="C34" s="100">
        <v>50</v>
      </c>
      <c r="D34" s="27" t="s">
        <v>5</v>
      </c>
      <c r="E34" s="101"/>
      <c r="F34" s="124"/>
      <c r="G34" s="90">
        <f t="shared" si="3"/>
        <v>0</v>
      </c>
      <c r="H34" s="90">
        <f t="shared" si="1"/>
        <v>0</v>
      </c>
      <c r="I34" s="90">
        <f t="shared" si="4"/>
        <v>0</v>
      </c>
      <c r="J34" s="66"/>
    </row>
    <row r="35" spans="1:10" x14ac:dyDescent="0.2">
      <c r="A35" s="46" t="s">
        <v>197</v>
      </c>
      <c r="B35" s="46" t="s">
        <v>696</v>
      </c>
      <c r="C35" s="100">
        <v>3</v>
      </c>
      <c r="D35" s="27" t="s">
        <v>5</v>
      </c>
      <c r="E35" s="101"/>
      <c r="F35" s="124"/>
      <c r="G35" s="90">
        <f t="shared" si="3"/>
        <v>0</v>
      </c>
      <c r="H35" s="90">
        <f t="shared" si="1"/>
        <v>0</v>
      </c>
      <c r="I35" s="90">
        <f t="shared" si="4"/>
        <v>0</v>
      </c>
      <c r="J35" s="66"/>
    </row>
    <row r="36" spans="1:10" x14ac:dyDescent="0.2">
      <c r="A36" s="46" t="s">
        <v>198</v>
      </c>
      <c r="B36" s="46" t="s">
        <v>487</v>
      </c>
      <c r="C36" s="100">
        <v>3</v>
      </c>
      <c r="D36" s="27" t="s">
        <v>5</v>
      </c>
      <c r="E36" s="101"/>
      <c r="F36" s="124"/>
      <c r="G36" s="90">
        <f t="shared" si="3"/>
        <v>0</v>
      </c>
      <c r="H36" s="90">
        <f t="shared" si="1"/>
        <v>0</v>
      </c>
      <c r="I36" s="90">
        <f t="shared" si="4"/>
        <v>0</v>
      </c>
      <c r="J36" s="66"/>
    </row>
    <row r="37" spans="1:10" ht="25.5" x14ac:dyDescent="0.2">
      <c r="A37" s="46" t="s">
        <v>199</v>
      </c>
      <c r="B37" s="197" t="s">
        <v>842</v>
      </c>
      <c r="C37" s="102">
        <v>30</v>
      </c>
      <c r="D37" s="103" t="s">
        <v>5</v>
      </c>
      <c r="E37" s="104"/>
      <c r="F37" s="237"/>
      <c r="G37" s="90">
        <f t="shared" si="3"/>
        <v>0</v>
      </c>
      <c r="H37" s="90">
        <f t="shared" si="1"/>
        <v>0</v>
      </c>
      <c r="I37" s="90">
        <f t="shared" si="4"/>
        <v>0</v>
      </c>
      <c r="J37" s="105"/>
    </row>
    <row r="38" spans="1:10" s="28" customFormat="1" ht="25.5" x14ac:dyDescent="0.2">
      <c r="A38" s="46" t="s">
        <v>200</v>
      </c>
      <c r="B38" s="107" t="s">
        <v>843</v>
      </c>
      <c r="C38" s="106">
        <v>30</v>
      </c>
      <c r="D38" s="68" t="s">
        <v>5</v>
      </c>
      <c r="E38" s="101"/>
      <c r="F38" s="124"/>
      <c r="G38" s="90">
        <f t="shared" si="3"/>
        <v>0</v>
      </c>
      <c r="H38" s="90">
        <f t="shared" si="1"/>
        <v>0</v>
      </c>
      <c r="I38" s="90">
        <f t="shared" si="4"/>
        <v>0</v>
      </c>
      <c r="J38" s="66"/>
    </row>
    <row r="39" spans="1:10" ht="25.5" x14ac:dyDescent="0.2">
      <c r="A39" s="46" t="s">
        <v>201</v>
      </c>
      <c r="B39" s="194" t="s">
        <v>844</v>
      </c>
      <c r="C39" s="100">
        <v>30</v>
      </c>
      <c r="D39" s="27" t="s">
        <v>5</v>
      </c>
      <c r="E39" s="101"/>
      <c r="F39" s="124"/>
      <c r="G39" s="90">
        <f t="shared" si="3"/>
        <v>0</v>
      </c>
      <c r="H39" s="90">
        <f t="shared" si="1"/>
        <v>0</v>
      </c>
      <c r="I39" s="90">
        <f t="shared" si="4"/>
        <v>0</v>
      </c>
      <c r="J39" s="66"/>
    </row>
    <row r="40" spans="1:10" ht="25.5" x14ac:dyDescent="0.2">
      <c r="A40" s="46" t="s">
        <v>202</v>
      </c>
      <c r="B40" s="194" t="s">
        <v>845</v>
      </c>
      <c r="C40" s="100">
        <v>30</v>
      </c>
      <c r="D40" s="27" t="s">
        <v>5</v>
      </c>
      <c r="E40" s="101"/>
      <c r="F40" s="124"/>
      <c r="G40" s="90">
        <f t="shared" si="3"/>
        <v>0</v>
      </c>
      <c r="H40" s="90">
        <f t="shared" si="1"/>
        <v>0</v>
      </c>
      <c r="I40" s="90">
        <f t="shared" si="4"/>
        <v>0</v>
      </c>
      <c r="J40" s="66"/>
    </row>
    <row r="41" spans="1:10" ht="25.5" x14ac:dyDescent="0.2">
      <c r="A41" s="46" t="s">
        <v>203</v>
      </c>
      <c r="B41" s="194" t="s">
        <v>846</v>
      </c>
      <c r="C41" s="100">
        <v>30</v>
      </c>
      <c r="D41" s="27" t="s">
        <v>5</v>
      </c>
      <c r="E41" s="101"/>
      <c r="F41" s="124"/>
      <c r="G41" s="90">
        <f t="shared" si="3"/>
        <v>0</v>
      </c>
      <c r="H41" s="90">
        <f t="shared" si="1"/>
        <v>0</v>
      </c>
      <c r="I41" s="90">
        <f t="shared" si="4"/>
        <v>0</v>
      </c>
      <c r="J41" s="66"/>
    </row>
    <row r="42" spans="1:10" ht="25.5" x14ac:dyDescent="0.2">
      <c r="A42" s="46" t="s">
        <v>204</v>
      </c>
      <c r="B42" s="194" t="s">
        <v>847</v>
      </c>
      <c r="C42" s="100">
        <v>30</v>
      </c>
      <c r="D42" s="27" t="s">
        <v>5</v>
      </c>
      <c r="E42" s="101"/>
      <c r="F42" s="124"/>
      <c r="G42" s="90">
        <f t="shared" si="3"/>
        <v>0</v>
      </c>
      <c r="H42" s="90">
        <f t="shared" si="1"/>
        <v>0</v>
      </c>
      <c r="I42" s="90">
        <f t="shared" si="4"/>
        <v>0</v>
      </c>
      <c r="J42" s="66"/>
    </row>
    <row r="43" spans="1:10" ht="25.5" x14ac:dyDescent="0.2">
      <c r="A43" s="46" t="s">
        <v>205</v>
      </c>
      <c r="B43" s="194" t="s">
        <v>848</v>
      </c>
      <c r="C43" s="100">
        <v>30</v>
      </c>
      <c r="D43" s="27" t="s">
        <v>5</v>
      </c>
      <c r="E43" s="101"/>
      <c r="F43" s="124"/>
      <c r="G43" s="90">
        <f t="shared" si="3"/>
        <v>0</v>
      </c>
      <c r="H43" s="90">
        <f t="shared" si="1"/>
        <v>0</v>
      </c>
      <c r="I43" s="90">
        <f t="shared" si="4"/>
        <v>0</v>
      </c>
      <c r="J43" s="66"/>
    </row>
    <row r="44" spans="1:10" ht="25.5" x14ac:dyDescent="0.2">
      <c r="A44" s="46" t="s">
        <v>206</v>
      </c>
      <c r="B44" s="194" t="s">
        <v>849</v>
      </c>
      <c r="C44" s="100">
        <v>30</v>
      </c>
      <c r="D44" s="27" t="s">
        <v>5</v>
      </c>
      <c r="E44" s="101"/>
      <c r="F44" s="124"/>
      <c r="G44" s="90">
        <f t="shared" si="3"/>
        <v>0</v>
      </c>
      <c r="H44" s="90">
        <f t="shared" si="1"/>
        <v>0</v>
      </c>
      <c r="I44" s="90">
        <f t="shared" si="4"/>
        <v>0</v>
      </c>
      <c r="J44" s="66"/>
    </row>
    <row r="45" spans="1:10" ht="25.5" x14ac:dyDescent="0.2">
      <c r="A45" s="46" t="s">
        <v>207</v>
      </c>
      <c r="B45" s="194" t="s">
        <v>850</v>
      </c>
      <c r="C45" s="100">
        <v>30</v>
      </c>
      <c r="D45" s="27" t="s">
        <v>5</v>
      </c>
      <c r="E45" s="101"/>
      <c r="F45" s="124"/>
      <c r="G45" s="90">
        <f t="shared" si="3"/>
        <v>0</v>
      </c>
      <c r="H45" s="90">
        <f t="shared" si="1"/>
        <v>0</v>
      </c>
      <c r="I45" s="90">
        <f t="shared" si="4"/>
        <v>0</v>
      </c>
      <c r="J45" s="66"/>
    </row>
    <row r="46" spans="1:10" ht="25.5" x14ac:dyDescent="0.2">
      <c r="A46" s="46" t="s">
        <v>208</v>
      </c>
      <c r="B46" s="194" t="s">
        <v>851</v>
      </c>
      <c r="C46" s="100">
        <v>30</v>
      </c>
      <c r="D46" s="27" t="s">
        <v>5</v>
      </c>
      <c r="E46" s="101"/>
      <c r="F46" s="124"/>
      <c r="G46" s="90">
        <f t="shared" si="3"/>
        <v>0</v>
      </c>
      <c r="H46" s="90">
        <f t="shared" si="1"/>
        <v>0</v>
      </c>
      <c r="I46" s="90">
        <f t="shared" si="4"/>
        <v>0</v>
      </c>
      <c r="J46" s="66"/>
    </row>
    <row r="47" spans="1:10" ht="25.5" x14ac:dyDescent="0.2">
      <c r="A47" s="46" t="s">
        <v>209</v>
      </c>
      <c r="B47" s="194" t="s">
        <v>852</v>
      </c>
      <c r="C47" s="100">
        <v>30</v>
      </c>
      <c r="D47" s="27" t="s">
        <v>5</v>
      </c>
      <c r="E47" s="101"/>
      <c r="F47" s="124"/>
      <c r="G47" s="90">
        <f t="shared" si="3"/>
        <v>0</v>
      </c>
      <c r="H47" s="90">
        <f t="shared" si="1"/>
        <v>0</v>
      </c>
      <c r="I47" s="90">
        <f t="shared" si="4"/>
        <v>0</v>
      </c>
      <c r="J47" s="66"/>
    </row>
    <row r="48" spans="1:10" ht="25.5" x14ac:dyDescent="0.2">
      <c r="A48" s="46" t="s">
        <v>210</v>
      </c>
      <c r="B48" s="194" t="s">
        <v>853</v>
      </c>
      <c r="C48" s="100">
        <v>30</v>
      </c>
      <c r="D48" s="27" t="s">
        <v>5</v>
      </c>
      <c r="E48" s="101"/>
      <c r="F48" s="124"/>
      <c r="G48" s="90">
        <f t="shared" si="3"/>
        <v>0</v>
      </c>
      <c r="H48" s="90">
        <f t="shared" si="1"/>
        <v>0</v>
      </c>
      <c r="I48" s="90">
        <f t="shared" si="4"/>
        <v>0</v>
      </c>
      <c r="J48" s="66"/>
    </row>
    <row r="49" spans="1:10" x14ac:dyDescent="0.2">
      <c r="A49" s="46" t="s">
        <v>211</v>
      </c>
      <c r="B49" s="194" t="s">
        <v>854</v>
      </c>
      <c r="C49" s="100">
        <v>5</v>
      </c>
      <c r="D49" s="27" t="s">
        <v>5</v>
      </c>
      <c r="E49" s="101"/>
      <c r="F49" s="124"/>
      <c r="G49" s="90">
        <f t="shared" si="3"/>
        <v>0</v>
      </c>
      <c r="H49" s="90">
        <f t="shared" si="1"/>
        <v>0</v>
      </c>
      <c r="I49" s="90">
        <f t="shared" si="4"/>
        <v>0</v>
      </c>
      <c r="J49" s="66"/>
    </row>
    <row r="50" spans="1:10" x14ac:dyDescent="0.2">
      <c r="A50" s="46" t="s">
        <v>212</v>
      </c>
      <c r="B50" s="194" t="s">
        <v>855</v>
      </c>
      <c r="C50" s="100">
        <v>5</v>
      </c>
      <c r="D50" s="27" t="s">
        <v>5</v>
      </c>
      <c r="E50" s="101"/>
      <c r="F50" s="124"/>
      <c r="G50" s="90">
        <f t="shared" si="3"/>
        <v>0</v>
      </c>
      <c r="H50" s="90">
        <f t="shared" si="1"/>
        <v>0</v>
      </c>
      <c r="I50" s="90">
        <f t="shared" si="4"/>
        <v>0</v>
      </c>
      <c r="J50" s="66"/>
    </row>
    <row r="51" spans="1:10" x14ac:dyDescent="0.2">
      <c r="A51" s="46" t="s">
        <v>213</v>
      </c>
      <c r="B51" s="194" t="s">
        <v>488</v>
      </c>
      <c r="C51" s="100">
        <v>5</v>
      </c>
      <c r="D51" s="27" t="s">
        <v>5</v>
      </c>
      <c r="E51" s="101"/>
      <c r="F51" s="124"/>
      <c r="G51" s="90">
        <f t="shared" si="3"/>
        <v>0</v>
      </c>
      <c r="H51" s="90">
        <f t="shared" si="1"/>
        <v>0</v>
      </c>
      <c r="I51" s="90">
        <f t="shared" si="4"/>
        <v>0</v>
      </c>
      <c r="J51" s="66"/>
    </row>
    <row r="52" spans="1:10" x14ac:dyDescent="0.2">
      <c r="A52" s="46" t="s">
        <v>214</v>
      </c>
      <c r="B52" s="194" t="s">
        <v>45</v>
      </c>
      <c r="C52" s="100">
        <v>5</v>
      </c>
      <c r="D52" s="27" t="s">
        <v>5</v>
      </c>
      <c r="E52" s="101"/>
      <c r="F52" s="124"/>
      <c r="G52" s="90">
        <f t="shared" si="3"/>
        <v>0</v>
      </c>
      <c r="H52" s="90">
        <f t="shared" si="1"/>
        <v>0</v>
      </c>
      <c r="I52" s="90">
        <f t="shared" si="4"/>
        <v>0</v>
      </c>
      <c r="J52" s="66"/>
    </row>
    <row r="53" spans="1:10" x14ac:dyDescent="0.2">
      <c r="A53" s="46" t="s">
        <v>215</v>
      </c>
      <c r="B53" s="194" t="s">
        <v>46</v>
      </c>
      <c r="C53" s="100">
        <v>5</v>
      </c>
      <c r="D53" s="27" t="s">
        <v>5</v>
      </c>
      <c r="E53" s="101"/>
      <c r="F53" s="124"/>
      <c r="G53" s="90">
        <f t="shared" si="3"/>
        <v>0</v>
      </c>
      <c r="H53" s="90">
        <f t="shared" si="1"/>
        <v>0</v>
      </c>
      <c r="I53" s="90">
        <f t="shared" si="4"/>
        <v>0</v>
      </c>
      <c r="J53" s="66"/>
    </row>
    <row r="54" spans="1:10" x14ac:dyDescent="0.2">
      <c r="A54" s="46" t="s">
        <v>216</v>
      </c>
      <c r="B54" s="194" t="s">
        <v>47</v>
      </c>
      <c r="C54" s="100">
        <v>5</v>
      </c>
      <c r="D54" s="27" t="s">
        <v>5</v>
      </c>
      <c r="E54" s="101"/>
      <c r="F54" s="124"/>
      <c r="G54" s="90">
        <f t="shared" si="3"/>
        <v>0</v>
      </c>
      <c r="H54" s="90">
        <f t="shared" si="1"/>
        <v>0</v>
      </c>
      <c r="I54" s="90">
        <f t="shared" si="4"/>
        <v>0</v>
      </c>
      <c r="J54" s="66"/>
    </row>
    <row r="55" spans="1:10" x14ac:dyDescent="0.2">
      <c r="A55" s="46" t="s">
        <v>217</v>
      </c>
      <c r="B55" s="194" t="s">
        <v>494</v>
      </c>
      <c r="C55" s="100">
        <v>5</v>
      </c>
      <c r="D55" s="27" t="s">
        <v>5</v>
      </c>
      <c r="E55" s="101"/>
      <c r="F55" s="124"/>
      <c r="G55" s="90">
        <f t="shared" si="3"/>
        <v>0</v>
      </c>
      <c r="H55" s="90">
        <f t="shared" si="1"/>
        <v>0</v>
      </c>
      <c r="I55" s="90">
        <f t="shared" si="4"/>
        <v>0</v>
      </c>
      <c r="J55" s="66"/>
    </row>
    <row r="56" spans="1:10" x14ac:dyDescent="0.2">
      <c r="A56" s="46" t="s">
        <v>218</v>
      </c>
      <c r="B56" s="194" t="s">
        <v>48</v>
      </c>
      <c r="C56" s="100">
        <v>5</v>
      </c>
      <c r="D56" s="27" t="s">
        <v>5</v>
      </c>
      <c r="E56" s="101"/>
      <c r="F56" s="124"/>
      <c r="G56" s="90">
        <f t="shared" si="3"/>
        <v>0</v>
      </c>
      <c r="H56" s="90">
        <f t="shared" si="1"/>
        <v>0</v>
      </c>
      <c r="I56" s="90">
        <f t="shared" si="4"/>
        <v>0</v>
      </c>
      <c r="J56" s="66"/>
    </row>
    <row r="57" spans="1:10" x14ac:dyDescent="0.2">
      <c r="A57" s="46" t="s">
        <v>219</v>
      </c>
      <c r="B57" s="194" t="s">
        <v>495</v>
      </c>
      <c r="C57" s="100">
        <v>5</v>
      </c>
      <c r="D57" s="27" t="s">
        <v>5</v>
      </c>
      <c r="E57" s="101"/>
      <c r="F57" s="124"/>
      <c r="G57" s="90">
        <f t="shared" si="3"/>
        <v>0</v>
      </c>
      <c r="H57" s="90">
        <f t="shared" si="1"/>
        <v>0</v>
      </c>
      <c r="I57" s="90">
        <f t="shared" si="4"/>
        <v>0</v>
      </c>
      <c r="J57" s="66"/>
    </row>
    <row r="58" spans="1:10" x14ac:dyDescent="0.2">
      <c r="A58" s="46" t="s">
        <v>220</v>
      </c>
      <c r="B58" s="194" t="s">
        <v>49</v>
      </c>
      <c r="C58" s="100">
        <v>5</v>
      </c>
      <c r="D58" s="27" t="s">
        <v>5</v>
      </c>
      <c r="E58" s="101"/>
      <c r="F58" s="124"/>
      <c r="G58" s="90">
        <f t="shared" si="3"/>
        <v>0</v>
      </c>
      <c r="H58" s="90">
        <f t="shared" si="1"/>
        <v>0</v>
      </c>
      <c r="I58" s="90">
        <f t="shared" si="4"/>
        <v>0</v>
      </c>
      <c r="J58" s="66"/>
    </row>
    <row r="59" spans="1:10" x14ac:dyDescent="0.2">
      <c r="A59" s="46" t="s">
        <v>221</v>
      </c>
      <c r="B59" s="194" t="s">
        <v>856</v>
      </c>
      <c r="C59" s="100">
        <v>5</v>
      </c>
      <c r="D59" s="27" t="s">
        <v>5</v>
      </c>
      <c r="E59" s="101"/>
      <c r="F59" s="124"/>
      <c r="G59" s="90">
        <f t="shared" si="3"/>
        <v>0</v>
      </c>
      <c r="H59" s="90">
        <f t="shared" si="1"/>
        <v>0</v>
      </c>
      <c r="I59" s="90">
        <f t="shared" si="4"/>
        <v>0</v>
      </c>
      <c r="J59" s="66"/>
    </row>
    <row r="60" spans="1:10" x14ac:dyDescent="0.2">
      <c r="A60" s="46" t="s">
        <v>222</v>
      </c>
      <c r="B60" s="194" t="s">
        <v>698</v>
      </c>
      <c r="C60" s="100">
        <v>5</v>
      </c>
      <c r="D60" s="27" t="s">
        <v>5</v>
      </c>
      <c r="E60" s="101"/>
      <c r="F60" s="124"/>
      <c r="G60" s="90">
        <f t="shared" si="3"/>
        <v>0</v>
      </c>
      <c r="H60" s="90">
        <f t="shared" si="1"/>
        <v>0</v>
      </c>
      <c r="I60" s="90">
        <f t="shared" si="4"/>
        <v>0</v>
      </c>
      <c r="J60" s="66"/>
    </row>
    <row r="61" spans="1:10" ht="25.5" x14ac:dyDescent="0.2">
      <c r="A61" s="46" t="s">
        <v>223</v>
      </c>
      <c r="B61" s="194" t="s">
        <v>702</v>
      </c>
      <c r="C61" s="100">
        <v>5</v>
      </c>
      <c r="D61" s="27" t="s">
        <v>5</v>
      </c>
      <c r="E61" s="101"/>
      <c r="F61" s="124"/>
      <c r="G61" s="90">
        <f t="shared" si="3"/>
        <v>0</v>
      </c>
      <c r="H61" s="90">
        <f t="shared" si="1"/>
        <v>0</v>
      </c>
      <c r="I61" s="90">
        <f t="shared" si="4"/>
        <v>0</v>
      </c>
      <c r="J61" s="66"/>
    </row>
    <row r="62" spans="1:10" x14ac:dyDescent="0.2">
      <c r="A62" s="46" t="s">
        <v>224</v>
      </c>
      <c r="B62" s="194" t="s">
        <v>50</v>
      </c>
      <c r="C62" s="100">
        <v>5</v>
      </c>
      <c r="D62" s="27" t="s">
        <v>5</v>
      </c>
      <c r="E62" s="101"/>
      <c r="F62" s="124"/>
      <c r="G62" s="90">
        <f t="shared" si="3"/>
        <v>0</v>
      </c>
      <c r="H62" s="90">
        <f t="shared" si="1"/>
        <v>0</v>
      </c>
      <c r="I62" s="90">
        <f t="shared" si="4"/>
        <v>0</v>
      </c>
      <c r="J62" s="66"/>
    </row>
    <row r="63" spans="1:10" x14ac:dyDescent="0.2">
      <c r="A63" s="46" t="s">
        <v>225</v>
      </c>
      <c r="B63" s="197" t="s">
        <v>699</v>
      </c>
      <c r="C63" s="102">
        <v>5</v>
      </c>
      <c r="D63" s="103" t="s">
        <v>5</v>
      </c>
      <c r="E63" s="104"/>
      <c r="F63" s="237"/>
      <c r="G63" s="90">
        <f t="shared" si="3"/>
        <v>0</v>
      </c>
      <c r="H63" s="90">
        <f t="shared" si="1"/>
        <v>0</v>
      </c>
      <c r="I63" s="90">
        <f t="shared" si="4"/>
        <v>0</v>
      </c>
      <c r="J63" s="105"/>
    </row>
    <row r="64" spans="1:10" x14ac:dyDescent="0.2">
      <c r="A64" s="46" t="s">
        <v>226</v>
      </c>
      <c r="B64" s="197" t="s">
        <v>700</v>
      </c>
      <c r="C64" s="100">
        <v>5</v>
      </c>
      <c r="D64" s="103" t="s">
        <v>5</v>
      </c>
      <c r="E64" s="104"/>
      <c r="F64" s="237"/>
      <c r="G64" s="90">
        <f t="shared" si="3"/>
        <v>0</v>
      </c>
      <c r="H64" s="90">
        <f t="shared" si="1"/>
        <v>0</v>
      </c>
      <c r="I64" s="90">
        <f t="shared" si="4"/>
        <v>0</v>
      </c>
      <c r="J64" s="105"/>
    </row>
    <row r="65" spans="1:10" ht="38.25" x14ac:dyDescent="0.2">
      <c r="A65" s="46" t="s">
        <v>227</v>
      </c>
      <c r="B65" s="197" t="s">
        <v>701</v>
      </c>
      <c r="C65" s="102">
        <v>5</v>
      </c>
      <c r="D65" s="103" t="s">
        <v>5</v>
      </c>
      <c r="E65" s="104"/>
      <c r="F65" s="237"/>
      <c r="G65" s="90">
        <f t="shared" si="3"/>
        <v>0</v>
      </c>
      <c r="H65" s="90">
        <f t="shared" si="1"/>
        <v>0</v>
      </c>
      <c r="I65" s="90">
        <f t="shared" si="4"/>
        <v>0</v>
      </c>
      <c r="J65" s="105"/>
    </row>
    <row r="66" spans="1:10" x14ac:dyDescent="0.2">
      <c r="A66" s="46" t="s">
        <v>228</v>
      </c>
      <c r="B66" s="197" t="s">
        <v>723</v>
      </c>
      <c r="C66" s="102">
        <v>10</v>
      </c>
      <c r="D66" s="103" t="s">
        <v>5</v>
      </c>
      <c r="E66" s="65"/>
      <c r="F66" s="237"/>
      <c r="G66" s="90">
        <f t="shared" si="3"/>
        <v>0</v>
      </c>
      <c r="H66" s="90">
        <f t="shared" si="1"/>
        <v>0</v>
      </c>
      <c r="I66" s="90">
        <f t="shared" si="4"/>
        <v>0</v>
      </c>
      <c r="J66" s="105"/>
    </row>
    <row r="67" spans="1:10" x14ac:dyDescent="0.2">
      <c r="A67" s="46" t="s">
        <v>229</v>
      </c>
      <c r="B67" s="197" t="s">
        <v>703</v>
      </c>
      <c r="C67" s="102">
        <v>1</v>
      </c>
      <c r="D67" s="103" t="s">
        <v>5</v>
      </c>
      <c r="E67" s="65"/>
      <c r="F67" s="237"/>
      <c r="G67" s="90">
        <f t="shared" si="3"/>
        <v>0</v>
      </c>
      <c r="H67" s="90">
        <f t="shared" si="1"/>
        <v>0</v>
      </c>
      <c r="I67" s="90">
        <f t="shared" si="4"/>
        <v>0</v>
      </c>
      <c r="J67" s="105"/>
    </row>
    <row r="68" spans="1:10" x14ac:dyDescent="0.2">
      <c r="A68" s="46" t="s">
        <v>230</v>
      </c>
      <c r="B68" s="197" t="s">
        <v>704</v>
      </c>
      <c r="C68" s="102">
        <v>1</v>
      </c>
      <c r="D68" s="103" t="s">
        <v>5</v>
      </c>
      <c r="E68" s="65"/>
      <c r="F68" s="237"/>
      <c r="G68" s="90">
        <f t="shared" si="3"/>
        <v>0</v>
      </c>
      <c r="H68" s="90">
        <f t="shared" si="1"/>
        <v>0</v>
      </c>
      <c r="I68" s="90">
        <f t="shared" si="4"/>
        <v>0</v>
      </c>
      <c r="J68" s="105"/>
    </row>
    <row r="69" spans="1:10" x14ac:dyDescent="0.2">
      <c r="A69" s="46" t="s">
        <v>231</v>
      </c>
      <c r="B69" s="194" t="s">
        <v>857</v>
      </c>
      <c r="C69" s="100">
        <v>20</v>
      </c>
      <c r="D69" s="27" t="s">
        <v>5</v>
      </c>
      <c r="E69" s="101"/>
      <c r="F69" s="124"/>
      <c r="G69" s="90">
        <f t="shared" si="3"/>
        <v>0</v>
      </c>
      <c r="H69" s="90">
        <f t="shared" si="1"/>
        <v>0</v>
      </c>
      <c r="I69" s="90">
        <f t="shared" si="4"/>
        <v>0</v>
      </c>
      <c r="J69" s="66"/>
    </row>
    <row r="70" spans="1:10" x14ac:dyDescent="0.2">
      <c r="A70" s="46" t="s">
        <v>232</v>
      </c>
      <c r="B70" s="194" t="s">
        <v>858</v>
      </c>
      <c r="C70" s="100">
        <v>1</v>
      </c>
      <c r="D70" s="27" t="s">
        <v>5</v>
      </c>
      <c r="E70" s="101"/>
      <c r="F70" s="124"/>
      <c r="G70" s="90">
        <f t="shared" si="3"/>
        <v>0</v>
      </c>
      <c r="H70" s="90">
        <f t="shared" si="1"/>
        <v>0</v>
      </c>
      <c r="I70" s="90">
        <f t="shared" si="4"/>
        <v>0</v>
      </c>
      <c r="J70" s="66"/>
    </row>
    <row r="71" spans="1:10" x14ac:dyDescent="0.2">
      <c r="A71" s="46" t="s">
        <v>233</v>
      </c>
      <c r="B71" s="194" t="s">
        <v>705</v>
      </c>
      <c r="C71" s="100">
        <v>100</v>
      </c>
      <c r="D71" s="27" t="s">
        <v>5</v>
      </c>
      <c r="E71" s="101"/>
      <c r="F71" s="124"/>
      <c r="G71" s="90">
        <f t="shared" si="3"/>
        <v>0</v>
      </c>
      <c r="H71" s="90">
        <f t="shared" si="1"/>
        <v>0</v>
      </c>
      <c r="I71" s="90">
        <f t="shared" si="4"/>
        <v>0</v>
      </c>
      <c r="J71" s="66"/>
    </row>
    <row r="72" spans="1:10" x14ac:dyDescent="0.2">
      <c r="A72" s="46" t="s">
        <v>234</v>
      </c>
      <c r="B72" s="194" t="s">
        <v>706</v>
      </c>
      <c r="C72" s="100">
        <v>10</v>
      </c>
      <c r="D72" s="27" t="s">
        <v>5</v>
      </c>
      <c r="E72" s="101"/>
      <c r="F72" s="124"/>
      <c r="G72" s="90">
        <f t="shared" si="3"/>
        <v>0</v>
      </c>
      <c r="H72" s="90">
        <f t="shared" si="1"/>
        <v>0</v>
      </c>
      <c r="I72" s="90">
        <f t="shared" si="4"/>
        <v>0</v>
      </c>
      <c r="J72" s="66"/>
    </row>
    <row r="73" spans="1:10" x14ac:dyDescent="0.2">
      <c r="A73" s="46" t="s">
        <v>235</v>
      </c>
      <c r="B73" s="194" t="s">
        <v>707</v>
      </c>
      <c r="C73" s="100">
        <v>100</v>
      </c>
      <c r="D73" s="27" t="s">
        <v>5</v>
      </c>
      <c r="E73" s="101"/>
      <c r="F73" s="124"/>
      <c r="G73" s="90">
        <f t="shared" si="3"/>
        <v>0</v>
      </c>
      <c r="H73" s="90">
        <f t="shared" ref="H73:H136" si="5">G73*0.095</f>
        <v>0</v>
      </c>
      <c r="I73" s="90">
        <f t="shared" si="4"/>
        <v>0</v>
      </c>
      <c r="J73" s="66"/>
    </row>
    <row r="74" spans="1:10" ht="25.5" x14ac:dyDescent="0.2">
      <c r="A74" s="46" t="s">
        <v>236</v>
      </c>
      <c r="B74" s="194" t="s">
        <v>51</v>
      </c>
      <c r="C74" s="100">
        <v>10</v>
      </c>
      <c r="D74" s="27" t="s">
        <v>5</v>
      </c>
      <c r="E74" s="101"/>
      <c r="F74" s="124"/>
      <c r="G74" s="90">
        <f t="shared" ref="G74:G137" si="6">C74*ROUND(F74,4)</f>
        <v>0</v>
      </c>
      <c r="H74" s="90">
        <f t="shared" si="5"/>
        <v>0</v>
      </c>
      <c r="I74" s="90">
        <f t="shared" ref="I74:I137" si="7">G74+H74</f>
        <v>0</v>
      </c>
      <c r="J74" s="66"/>
    </row>
    <row r="75" spans="1:10" ht="25.5" x14ac:dyDescent="0.2">
      <c r="A75" s="46" t="s">
        <v>237</v>
      </c>
      <c r="B75" s="194" t="s">
        <v>52</v>
      </c>
      <c r="C75" s="100">
        <v>10</v>
      </c>
      <c r="D75" s="27" t="s">
        <v>5</v>
      </c>
      <c r="E75" s="101"/>
      <c r="F75" s="124"/>
      <c r="G75" s="90">
        <f t="shared" si="6"/>
        <v>0</v>
      </c>
      <c r="H75" s="90">
        <f t="shared" si="5"/>
        <v>0</v>
      </c>
      <c r="I75" s="90">
        <f t="shared" si="7"/>
        <v>0</v>
      </c>
      <c r="J75" s="66"/>
    </row>
    <row r="76" spans="1:10" x14ac:dyDescent="0.2">
      <c r="A76" s="73" t="s">
        <v>238</v>
      </c>
      <c r="B76" s="107" t="s">
        <v>859</v>
      </c>
      <c r="C76" s="100">
        <v>10</v>
      </c>
      <c r="D76" s="27" t="s">
        <v>5</v>
      </c>
      <c r="E76" s="101"/>
      <c r="F76" s="124"/>
      <c r="G76" s="90">
        <f t="shared" si="6"/>
        <v>0</v>
      </c>
      <c r="H76" s="90">
        <f>G76*0.22</f>
        <v>0</v>
      </c>
      <c r="I76" s="90">
        <f t="shared" si="7"/>
        <v>0</v>
      </c>
      <c r="J76" s="66"/>
    </row>
    <row r="77" spans="1:10" x14ac:dyDescent="0.2">
      <c r="A77" s="46" t="s">
        <v>239</v>
      </c>
      <c r="B77" s="194" t="s">
        <v>708</v>
      </c>
      <c r="C77" s="100">
        <v>10</v>
      </c>
      <c r="D77" s="27" t="s">
        <v>5</v>
      </c>
      <c r="E77" s="101"/>
      <c r="F77" s="124"/>
      <c r="G77" s="90">
        <f t="shared" si="6"/>
        <v>0</v>
      </c>
      <c r="H77" s="90">
        <f t="shared" si="5"/>
        <v>0</v>
      </c>
      <c r="I77" s="90">
        <f t="shared" si="7"/>
        <v>0</v>
      </c>
      <c r="J77" s="66"/>
    </row>
    <row r="78" spans="1:10" ht="25.5" x14ac:dyDescent="0.2">
      <c r="A78" s="46" t="s">
        <v>278</v>
      </c>
      <c r="B78" s="194" t="s">
        <v>709</v>
      </c>
      <c r="C78" s="100">
        <v>20</v>
      </c>
      <c r="D78" s="27" t="s">
        <v>5</v>
      </c>
      <c r="E78" s="101"/>
      <c r="F78" s="124"/>
      <c r="G78" s="90">
        <f t="shared" si="6"/>
        <v>0</v>
      </c>
      <c r="H78" s="90">
        <f t="shared" si="5"/>
        <v>0</v>
      </c>
      <c r="I78" s="90">
        <f t="shared" si="7"/>
        <v>0</v>
      </c>
      <c r="J78" s="66"/>
    </row>
    <row r="79" spans="1:10" x14ac:dyDescent="0.2">
      <c r="A79" s="46" t="s">
        <v>279</v>
      </c>
      <c r="B79" s="194" t="s">
        <v>53</v>
      </c>
      <c r="C79" s="100">
        <v>5</v>
      </c>
      <c r="D79" s="27" t="s">
        <v>5</v>
      </c>
      <c r="E79" s="101"/>
      <c r="F79" s="124"/>
      <c r="G79" s="90">
        <f t="shared" si="6"/>
        <v>0</v>
      </c>
      <c r="H79" s="90">
        <f t="shared" si="5"/>
        <v>0</v>
      </c>
      <c r="I79" s="90">
        <f t="shared" si="7"/>
        <v>0</v>
      </c>
      <c r="J79" s="66"/>
    </row>
    <row r="80" spans="1:10" x14ac:dyDescent="0.2">
      <c r="A80" s="46" t="s">
        <v>280</v>
      </c>
      <c r="B80" s="194" t="s">
        <v>54</v>
      </c>
      <c r="C80" s="100">
        <v>5</v>
      </c>
      <c r="D80" s="27" t="s">
        <v>5</v>
      </c>
      <c r="E80" s="101"/>
      <c r="F80" s="124"/>
      <c r="G80" s="90">
        <f t="shared" si="6"/>
        <v>0</v>
      </c>
      <c r="H80" s="90">
        <f t="shared" si="5"/>
        <v>0</v>
      </c>
      <c r="I80" s="90">
        <f t="shared" si="7"/>
        <v>0</v>
      </c>
      <c r="J80" s="66"/>
    </row>
    <row r="81" spans="1:69" x14ac:dyDescent="0.2">
      <c r="A81" s="46" t="s">
        <v>281</v>
      </c>
      <c r="B81" s="194" t="s">
        <v>55</v>
      </c>
      <c r="C81" s="100">
        <v>5</v>
      </c>
      <c r="D81" s="27" t="s">
        <v>5</v>
      </c>
      <c r="E81" s="101"/>
      <c r="F81" s="124"/>
      <c r="G81" s="90">
        <f t="shared" si="6"/>
        <v>0</v>
      </c>
      <c r="H81" s="90">
        <f t="shared" si="5"/>
        <v>0</v>
      </c>
      <c r="I81" s="90">
        <f t="shared" si="7"/>
        <v>0</v>
      </c>
      <c r="J81" s="66"/>
    </row>
    <row r="82" spans="1:69" x14ac:dyDescent="0.2">
      <c r="A82" s="46" t="s">
        <v>282</v>
      </c>
      <c r="B82" s="194" t="s">
        <v>710</v>
      </c>
      <c r="C82" s="100">
        <v>5</v>
      </c>
      <c r="D82" s="27" t="s">
        <v>5</v>
      </c>
      <c r="E82" s="101"/>
      <c r="F82" s="124"/>
      <c r="G82" s="90">
        <f t="shared" si="6"/>
        <v>0</v>
      </c>
      <c r="H82" s="90">
        <f t="shared" si="5"/>
        <v>0</v>
      </c>
      <c r="I82" s="90">
        <f t="shared" si="7"/>
        <v>0</v>
      </c>
      <c r="J82" s="66"/>
    </row>
    <row r="83" spans="1:69" x14ac:dyDescent="0.2">
      <c r="A83" s="46" t="s">
        <v>283</v>
      </c>
      <c r="B83" s="194" t="s">
        <v>56</v>
      </c>
      <c r="C83" s="100">
        <v>1</v>
      </c>
      <c r="D83" s="27" t="s">
        <v>5</v>
      </c>
      <c r="E83" s="101"/>
      <c r="F83" s="124"/>
      <c r="G83" s="90">
        <f t="shared" si="6"/>
        <v>0</v>
      </c>
      <c r="H83" s="90">
        <f t="shared" si="5"/>
        <v>0</v>
      </c>
      <c r="I83" s="90">
        <f t="shared" si="7"/>
        <v>0</v>
      </c>
      <c r="J83" s="66"/>
    </row>
    <row r="84" spans="1:69" x14ac:dyDescent="0.2">
      <c r="A84" s="46" t="s">
        <v>284</v>
      </c>
      <c r="B84" s="194" t="s">
        <v>711</v>
      </c>
      <c r="C84" s="100">
        <v>1</v>
      </c>
      <c r="D84" s="27" t="s">
        <v>501</v>
      </c>
      <c r="E84" s="101"/>
      <c r="F84" s="124"/>
      <c r="G84" s="90">
        <f t="shared" si="6"/>
        <v>0</v>
      </c>
      <c r="H84" s="90">
        <f t="shared" si="5"/>
        <v>0</v>
      </c>
      <c r="I84" s="90">
        <f t="shared" si="7"/>
        <v>0</v>
      </c>
      <c r="J84" s="66"/>
    </row>
    <row r="85" spans="1:69" ht="25.5" x14ac:dyDescent="0.2">
      <c r="A85" s="46" t="s">
        <v>285</v>
      </c>
      <c r="B85" s="198" t="s">
        <v>713</v>
      </c>
      <c r="C85" s="102">
        <v>10</v>
      </c>
      <c r="D85" s="103" t="s">
        <v>5</v>
      </c>
      <c r="E85" s="104"/>
      <c r="F85" s="237"/>
      <c r="G85" s="90">
        <f t="shared" si="6"/>
        <v>0</v>
      </c>
      <c r="H85" s="90">
        <f t="shared" si="5"/>
        <v>0</v>
      </c>
      <c r="I85" s="90">
        <f t="shared" si="7"/>
        <v>0</v>
      </c>
      <c r="J85" s="105"/>
    </row>
    <row r="86" spans="1:69" ht="25.5" x14ac:dyDescent="0.2">
      <c r="A86" s="46" t="s">
        <v>286</v>
      </c>
      <c r="B86" s="107" t="s">
        <v>724</v>
      </c>
      <c r="C86" s="100">
        <v>1</v>
      </c>
      <c r="D86" s="27" t="s">
        <v>5</v>
      </c>
      <c r="E86" s="101"/>
      <c r="F86" s="124"/>
      <c r="G86" s="90">
        <f t="shared" si="6"/>
        <v>0</v>
      </c>
      <c r="H86" s="90">
        <f t="shared" si="5"/>
        <v>0</v>
      </c>
      <c r="I86" s="90">
        <f t="shared" si="7"/>
        <v>0</v>
      </c>
      <c r="J86" s="66"/>
    </row>
    <row r="87" spans="1:69" ht="25.5" x14ac:dyDescent="0.2">
      <c r="A87" s="46" t="s">
        <v>287</v>
      </c>
      <c r="B87" s="107" t="s">
        <v>860</v>
      </c>
      <c r="C87" s="100">
        <v>1</v>
      </c>
      <c r="D87" s="27" t="s">
        <v>5</v>
      </c>
      <c r="E87" s="101"/>
      <c r="F87" s="124"/>
      <c r="G87" s="90">
        <f t="shared" si="6"/>
        <v>0</v>
      </c>
      <c r="H87" s="90">
        <f t="shared" si="5"/>
        <v>0</v>
      </c>
      <c r="I87" s="90">
        <f t="shared" si="7"/>
        <v>0</v>
      </c>
      <c r="J87" s="66"/>
    </row>
    <row r="88" spans="1:69" ht="25.5" x14ac:dyDescent="0.2">
      <c r="A88" s="46" t="s">
        <v>288</v>
      </c>
      <c r="B88" s="107" t="s">
        <v>861</v>
      </c>
      <c r="C88" s="100">
        <v>10</v>
      </c>
      <c r="D88" s="27" t="s">
        <v>5</v>
      </c>
      <c r="E88" s="101"/>
      <c r="F88" s="124"/>
      <c r="G88" s="90">
        <f t="shared" si="6"/>
        <v>0</v>
      </c>
      <c r="H88" s="90">
        <f t="shared" si="5"/>
        <v>0</v>
      </c>
      <c r="I88" s="90">
        <f t="shared" si="7"/>
        <v>0</v>
      </c>
      <c r="J88" s="66"/>
    </row>
    <row r="89" spans="1:69" ht="25.5" x14ac:dyDescent="0.2">
      <c r="A89" s="46" t="s">
        <v>289</v>
      </c>
      <c r="B89" s="107" t="s">
        <v>714</v>
      </c>
      <c r="C89" s="100">
        <v>10</v>
      </c>
      <c r="D89" s="27" t="s">
        <v>5</v>
      </c>
      <c r="E89" s="101"/>
      <c r="F89" s="124"/>
      <c r="G89" s="90">
        <f t="shared" si="6"/>
        <v>0</v>
      </c>
      <c r="H89" s="90">
        <f t="shared" si="5"/>
        <v>0</v>
      </c>
      <c r="I89" s="90">
        <f t="shared" si="7"/>
        <v>0</v>
      </c>
      <c r="J89" s="66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  <c r="BO89" s="28"/>
      <c r="BP89" s="28"/>
      <c r="BQ89" s="28"/>
    </row>
    <row r="90" spans="1:69" s="28" customFormat="1" ht="25.5" x14ac:dyDescent="0.2">
      <c r="A90" s="46" t="s">
        <v>290</v>
      </c>
      <c r="B90" s="107" t="s">
        <v>719</v>
      </c>
      <c r="C90" s="100">
        <v>5</v>
      </c>
      <c r="D90" s="27" t="s">
        <v>5</v>
      </c>
      <c r="E90" s="101"/>
      <c r="F90" s="124"/>
      <c r="G90" s="90">
        <f t="shared" si="6"/>
        <v>0</v>
      </c>
      <c r="H90" s="90">
        <f t="shared" si="5"/>
        <v>0</v>
      </c>
      <c r="I90" s="90">
        <f t="shared" si="7"/>
        <v>0</v>
      </c>
      <c r="J90" s="66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</row>
    <row r="91" spans="1:69" ht="25.5" x14ac:dyDescent="0.2">
      <c r="A91" s="46" t="s">
        <v>291</v>
      </c>
      <c r="B91" s="107" t="s">
        <v>720</v>
      </c>
      <c r="C91" s="100">
        <v>5</v>
      </c>
      <c r="D91" s="27" t="s">
        <v>5</v>
      </c>
      <c r="E91" s="101"/>
      <c r="F91" s="124"/>
      <c r="G91" s="90">
        <f t="shared" si="6"/>
        <v>0</v>
      </c>
      <c r="H91" s="90">
        <f t="shared" si="5"/>
        <v>0</v>
      </c>
      <c r="I91" s="90">
        <f t="shared" si="7"/>
        <v>0</v>
      </c>
      <c r="J91" s="66"/>
    </row>
    <row r="92" spans="1:69" ht="25.5" x14ac:dyDescent="0.2">
      <c r="A92" s="46" t="s">
        <v>292</v>
      </c>
      <c r="B92" s="107" t="s">
        <v>862</v>
      </c>
      <c r="C92" s="100">
        <v>10</v>
      </c>
      <c r="D92" s="27" t="s">
        <v>5</v>
      </c>
      <c r="E92" s="101"/>
      <c r="F92" s="124"/>
      <c r="G92" s="90">
        <f t="shared" si="6"/>
        <v>0</v>
      </c>
      <c r="H92" s="90">
        <f t="shared" si="5"/>
        <v>0</v>
      </c>
      <c r="I92" s="90">
        <f t="shared" si="7"/>
        <v>0</v>
      </c>
      <c r="J92" s="66"/>
    </row>
    <row r="93" spans="1:69" ht="25.5" x14ac:dyDescent="0.2">
      <c r="A93" s="46" t="s">
        <v>293</v>
      </c>
      <c r="B93" s="107" t="s">
        <v>863</v>
      </c>
      <c r="C93" s="100">
        <v>1</v>
      </c>
      <c r="D93" s="27" t="s">
        <v>5</v>
      </c>
      <c r="E93" s="101"/>
      <c r="F93" s="124"/>
      <c r="G93" s="90">
        <f t="shared" si="6"/>
        <v>0</v>
      </c>
      <c r="H93" s="90">
        <f t="shared" si="5"/>
        <v>0</v>
      </c>
      <c r="I93" s="90">
        <f t="shared" si="7"/>
        <v>0</v>
      </c>
      <c r="J93" s="66"/>
    </row>
    <row r="94" spans="1:69" ht="25.5" x14ac:dyDescent="0.2">
      <c r="A94" s="46" t="s">
        <v>294</v>
      </c>
      <c r="B94" s="107" t="s">
        <v>725</v>
      </c>
      <c r="C94" s="100">
        <v>1</v>
      </c>
      <c r="D94" s="27" t="s">
        <v>5</v>
      </c>
      <c r="E94" s="101"/>
      <c r="F94" s="124"/>
      <c r="G94" s="90">
        <f t="shared" si="6"/>
        <v>0</v>
      </c>
      <c r="H94" s="90">
        <f t="shared" si="5"/>
        <v>0</v>
      </c>
      <c r="I94" s="90">
        <f t="shared" si="7"/>
        <v>0</v>
      </c>
      <c r="J94" s="66"/>
    </row>
    <row r="95" spans="1:69" ht="25.5" x14ac:dyDescent="0.2">
      <c r="A95" s="46" t="s">
        <v>295</v>
      </c>
      <c r="B95" s="107" t="s">
        <v>865</v>
      </c>
      <c r="C95" s="100">
        <v>1</v>
      </c>
      <c r="D95" s="27" t="s">
        <v>5</v>
      </c>
      <c r="E95" s="101"/>
      <c r="F95" s="124"/>
      <c r="G95" s="90">
        <f t="shared" si="6"/>
        <v>0</v>
      </c>
      <c r="H95" s="90">
        <f t="shared" si="5"/>
        <v>0</v>
      </c>
      <c r="I95" s="90">
        <f t="shared" si="7"/>
        <v>0</v>
      </c>
      <c r="J95" s="66"/>
    </row>
    <row r="96" spans="1:69" ht="25.5" x14ac:dyDescent="0.2">
      <c r="A96" s="46" t="s">
        <v>296</v>
      </c>
      <c r="B96" s="107" t="s">
        <v>864</v>
      </c>
      <c r="C96" s="100">
        <v>1</v>
      </c>
      <c r="D96" s="27" t="s">
        <v>5</v>
      </c>
      <c r="E96" s="101"/>
      <c r="F96" s="124"/>
      <c r="G96" s="90">
        <f t="shared" si="6"/>
        <v>0</v>
      </c>
      <c r="H96" s="90">
        <f t="shared" si="5"/>
        <v>0</v>
      </c>
      <c r="I96" s="90">
        <f t="shared" si="7"/>
        <v>0</v>
      </c>
      <c r="J96" s="66"/>
    </row>
    <row r="97" spans="1:10" ht="25.5" x14ac:dyDescent="0.2">
      <c r="A97" s="46" t="s">
        <v>352</v>
      </c>
      <c r="B97" s="107" t="s">
        <v>715</v>
      </c>
      <c r="C97" s="100">
        <v>3</v>
      </c>
      <c r="D97" s="27" t="s">
        <v>5</v>
      </c>
      <c r="E97" s="101"/>
      <c r="F97" s="124"/>
      <c r="G97" s="90">
        <f t="shared" si="6"/>
        <v>0</v>
      </c>
      <c r="H97" s="90">
        <f t="shared" si="5"/>
        <v>0</v>
      </c>
      <c r="I97" s="90">
        <f t="shared" si="7"/>
        <v>0</v>
      </c>
      <c r="J97" s="66"/>
    </row>
    <row r="98" spans="1:10" ht="25.5" x14ac:dyDescent="0.2">
      <c r="A98" s="46" t="s">
        <v>353</v>
      </c>
      <c r="B98" s="107" t="s">
        <v>712</v>
      </c>
      <c r="C98" s="100">
        <v>10</v>
      </c>
      <c r="D98" s="27" t="s">
        <v>5</v>
      </c>
      <c r="E98" s="101"/>
      <c r="F98" s="124"/>
      <c r="G98" s="90">
        <f t="shared" si="6"/>
        <v>0</v>
      </c>
      <c r="H98" s="90">
        <f t="shared" si="5"/>
        <v>0</v>
      </c>
      <c r="I98" s="90">
        <f t="shared" si="7"/>
        <v>0</v>
      </c>
      <c r="J98" s="66"/>
    </row>
    <row r="99" spans="1:10" ht="25.5" x14ac:dyDescent="0.2">
      <c r="A99" s="46" t="s">
        <v>354</v>
      </c>
      <c r="B99" s="107" t="s">
        <v>879</v>
      </c>
      <c r="C99" s="100">
        <v>1</v>
      </c>
      <c r="D99" s="27" t="s">
        <v>5</v>
      </c>
      <c r="E99" s="101"/>
      <c r="F99" s="124"/>
      <c r="G99" s="90">
        <f t="shared" si="6"/>
        <v>0</v>
      </c>
      <c r="H99" s="90">
        <f t="shared" si="5"/>
        <v>0</v>
      </c>
      <c r="I99" s="90">
        <f t="shared" si="7"/>
        <v>0</v>
      </c>
      <c r="J99" s="66"/>
    </row>
    <row r="100" spans="1:10" ht="25.5" x14ac:dyDescent="0.2">
      <c r="A100" s="46" t="s">
        <v>355</v>
      </c>
      <c r="B100" s="107" t="s">
        <v>866</v>
      </c>
      <c r="C100" s="100">
        <v>5</v>
      </c>
      <c r="D100" s="27" t="s">
        <v>5</v>
      </c>
      <c r="E100" s="101"/>
      <c r="F100" s="124"/>
      <c r="G100" s="90">
        <f t="shared" si="6"/>
        <v>0</v>
      </c>
      <c r="H100" s="90">
        <f t="shared" si="5"/>
        <v>0</v>
      </c>
      <c r="I100" s="90">
        <f t="shared" si="7"/>
        <v>0</v>
      </c>
      <c r="J100" s="66"/>
    </row>
    <row r="101" spans="1:10" ht="25.5" x14ac:dyDescent="0.2">
      <c r="A101" s="46" t="s">
        <v>356</v>
      </c>
      <c r="B101" s="107" t="s">
        <v>867</v>
      </c>
      <c r="C101" s="100">
        <v>5</v>
      </c>
      <c r="D101" s="27" t="s">
        <v>5</v>
      </c>
      <c r="E101" s="101"/>
      <c r="F101" s="124"/>
      <c r="G101" s="90">
        <f t="shared" si="6"/>
        <v>0</v>
      </c>
      <c r="H101" s="90">
        <f t="shared" si="5"/>
        <v>0</v>
      </c>
      <c r="I101" s="90">
        <f t="shared" si="7"/>
        <v>0</v>
      </c>
      <c r="J101" s="66"/>
    </row>
    <row r="102" spans="1:10" ht="25.5" x14ac:dyDescent="0.2">
      <c r="A102" s="46" t="s">
        <v>357</v>
      </c>
      <c r="B102" s="107" t="s">
        <v>868</v>
      </c>
      <c r="C102" s="100">
        <v>1</v>
      </c>
      <c r="D102" s="27" t="s">
        <v>5</v>
      </c>
      <c r="E102" s="101"/>
      <c r="F102" s="124"/>
      <c r="G102" s="90">
        <f t="shared" si="6"/>
        <v>0</v>
      </c>
      <c r="H102" s="90">
        <f t="shared" si="5"/>
        <v>0</v>
      </c>
      <c r="I102" s="90">
        <f t="shared" si="7"/>
        <v>0</v>
      </c>
      <c r="J102" s="66"/>
    </row>
    <row r="103" spans="1:10" ht="25.5" x14ac:dyDescent="0.2">
      <c r="A103" s="46" t="s">
        <v>358</v>
      </c>
      <c r="B103" s="107" t="s">
        <v>716</v>
      </c>
      <c r="C103" s="100">
        <v>10</v>
      </c>
      <c r="D103" s="27" t="s">
        <v>5</v>
      </c>
      <c r="E103" s="101"/>
      <c r="F103" s="124"/>
      <c r="G103" s="90">
        <f t="shared" si="6"/>
        <v>0</v>
      </c>
      <c r="H103" s="90">
        <f t="shared" si="5"/>
        <v>0</v>
      </c>
      <c r="I103" s="90">
        <f t="shared" si="7"/>
        <v>0</v>
      </c>
      <c r="J103" s="66"/>
    </row>
    <row r="104" spans="1:10" ht="25.5" x14ac:dyDescent="0.2">
      <c r="A104" s="46" t="s">
        <v>359</v>
      </c>
      <c r="B104" s="107" t="s">
        <v>722</v>
      </c>
      <c r="C104" s="100">
        <v>3</v>
      </c>
      <c r="D104" s="27" t="s">
        <v>5</v>
      </c>
      <c r="E104" s="101"/>
      <c r="F104" s="124"/>
      <c r="G104" s="90">
        <f t="shared" si="6"/>
        <v>0</v>
      </c>
      <c r="H104" s="90">
        <f t="shared" si="5"/>
        <v>0</v>
      </c>
      <c r="I104" s="90">
        <f t="shared" si="7"/>
        <v>0</v>
      </c>
      <c r="J104" s="66"/>
    </row>
    <row r="105" spans="1:10" ht="25.5" x14ac:dyDescent="0.2">
      <c r="A105" s="46" t="s">
        <v>360</v>
      </c>
      <c r="B105" s="107" t="s">
        <v>717</v>
      </c>
      <c r="C105" s="100">
        <v>5</v>
      </c>
      <c r="D105" s="27" t="s">
        <v>5</v>
      </c>
      <c r="E105" s="101"/>
      <c r="F105" s="124"/>
      <c r="G105" s="90">
        <f t="shared" si="6"/>
        <v>0</v>
      </c>
      <c r="H105" s="90">
        <f t="shared" si="5"/>
        <v>0</v>
      </c>
      <c r="I105" s="90">
        <f t="shared" si="7"/>
        <v>0</v>
      </c>
      <c r="J105" s="66"/>
    </row>
    <row r="106" spans="1:10" ht="25.5" x14ac:dyDescent="0.2">
      <c r="A106" s="46" t="s">
        <v>361</v>
      </c>
      <c r="B106" s="107" t="s">
        <v>718</v>
      </c>
      <c r="C106" s="100">
        <v>10</v>
      </c>
      <c r="D106" s="27" t="s">
        <v>5</v>
      </c>
      <c r="E106" s="101"/>
      <c r="F106" s="124"/>
      <c r="G106" s="90">
        <f t="shared" si="6"/>
        <v>0</v>
      </c>
      <c r="H106" s="90">
        <f t="shared" si="5"/>
        <v>0</v>
      </c>
      <c r="I106" s="90">
        <f t="shared" si="7"/>
        <v>0</v>
      </c>
      <c r="J106" s="66"/>
    </row>
    <row r="107" spans="1:10" s="28" customFormat="1" ht="25.5" x14ac:dyDescent="0.2">
      <c r="A107" s="46" t="s">
        <v>362</v>
      </c>
      <c r="B107" s="107" t="s">
        <v>869</v>
      </c>
      <c r="C107" s="106">
        <v>5</v>
      </c>
      <c r="D107" s="68" t="s">
        <v>5</v>
      </c>
      <c r="E107" s="101"/>
      <c r="F107" s="124"/>
      <c r="G107" s="90">
        <f t="shared" si="6"/>
        <v>0</v>
      </c>
      <c r="H107" s="90">
        <f t="shared" si="5"/>
        <v>0</v>
      </c>
      <c r="I107" s="90">
        <f t="shared" si="7"/>
        <v>0</v>
      </c>
      <c r="J107" s="66"/>
    </row>
    <row r="108" spans="1:10" ht="25.5" x14ac:dyDescent="0.2">
      <c r="A108" s="46" t="s">
        <v>363</v>
      </c>
      <c r="B108" s="107" t="s">
        <v>870</v>
      </c>
      <c r="C108" s="100">
        <v>10</v>
      </c>
      <c r="D108" s="27" t="s">
        <v>5</v>
      </c>
      <c r="E108" s="101"/>
      <c r="F108" s="124"/>
      <c r="G108" s="90">
        <f t="shared" si="6"/>
        <v>0</v>
      </c>
      <c r="H108" s="90">
        <f t="shared" si="5"/>
        <v>0</v>
      </c>
      <c r="I108" s="90">
        <f t="shared" si="7"/>
        <v>0</v>
      </c>
      <c r="J108" s="66"/>
    </row>
    <row r="109" spans="1:10" ht="25.5" x14ac:dyDescent="0.2">
      <c r="A109" s="46" t="s">
        <v>364</v>
      </c>
      <c r="B109" s="107" t="s">
        <v>871</v>
      </c>
      <c r="C109" s="100">
        <v>5</v>
      </c>
      <c r="D109" s="27" t="s">
        <v>5</v>
      </c>
      <c r="E109" s="101"/>
      <c r="F109" s="124"/>
      <c r="G109" s="90">
        <f t="shared" si="6"/>
        <v>0</v>
      </c>
      <c r="H109" s="90">
        <f t="shared" si="5"/>
        <v>0</v>
      </c>
      <c r="I109" s="90">
        <f t="shared" si="7"/>
        <v>0</v>
      </c>
      <c r="J109" s="66"/>
    </row>
    <row r="110" spans="1:10" ht="25.5" x14ac:dyDescent="0.2">
      <c r="A110" s="46" t="s">
        <v>365</v>
      </c>
      <c r="B110" s="107" t="s">
        <v>872</v>
      </c>
      <c r="C110" s="100">
        <v>10</v>
      </c>
      <c r="D110" s="27" t="s">
        <v>5</v>
      </c>
      <c r="E110" s="101"/>
      <c r="F110" s="124"/>
      <c r="G110" s="90">
        <f t="shared" si="6"/>
        <v>0</v>
      </c>
      <c r="H110" s="90">
        <f t="shared" si="5"/>
        <v>0</v>
      </c>
      <c r="I110" s="90">
        <f t="shared" si="7"/>
        <v>0</v>
      </c>
      <c r="J110" s="66"/>
    </row>
    <row r="111" spans="1:10" ht="25.5" x14ac:dyDescent="0.2">
      <c r="A111" s="46" t="s">
        <v>366</v>
      </c>
      <c r="B111" s="107" t="s">
        <v>873</v>
      </c>
      <c r="C111" s="100">
        <v>1</v>
      </c>
      <c r="D111" s="27" t="s">
        <v>5</v>
      </c>
      <c r="E111" s="101"/>
      <c r="F111" s="124"/>
      <c r="G111" s="90">
        <f t="shared" si="6"/>
        <v>0</v>
      </c>
      <c r="H111" s="90">
        <f t="shared" si="5"/>
        <v>0</v>
      </c>
      <c r="I111" s="90">
        <f t="shared" si="7"/>
        <v>0</v>
      </c>
      <c r="J111" s="66"/>
    </row>
    <row r="112" spans="1:10" ht="25.5" x14ac:dyDescent="0.2">
      <c r="A112" s="46" t="s">
        <v>367</v>
      </c>
      <c r="B112" s="107" t="s">
        <v>874</v>
      </c>
      <c r="C112" s="100">
        <v>5</v>
      </c>
      <c r="D112" s="27" t="s">
        <v>5</v>
      </c>
      <c r="E112" s="101"/>
      <c r="F112" s="124"/>
      <c r="G112" s="90">
        <f t="shared" si="6"/>
        <v>0</v>
      </c>
      <c r="H112" s="90">
        <f t="shared" si="5"/>
        <v>0</v>
      </c>
      <c r="I112" s="90">
        <f t="shared" si="7"/>
        <v>0</v>
      </c>
      <c r="J112" s="66"/>
    </row>
    <row r="113" spans="1:10" ht="25.5" x14ac:dyDescent="0.2">
      <c r="A113" s="46" t="s">
        <v>368</v>
      </c>
      <c r="B113" s="107" t="s">
        <v>875</v>
      </c>
      <c r="C113" s="100">
        <v>5</v>
      </c>
      <c r="D113" s="27" t="s">
        <v>5</v>
      </c>
      <c r="E113" s="101"/>
      <c r="F113" s="124"/>
      <c r="G113" s="90">
        <f t="shared" si="6"/>
        <v>0</v>
      </c>
      <c r="H113" s="90">
        <f t="shared" si="5"/>
        <v>0</v>
      </c>
      <c r="I113" s="90">
        <f t="shared" si="7"/>
        <v>0</v>
      </c>
      <c r="J113" s="66"/>
    </row>
    <row r="114" spans="1:10" ht="25.5" x14ac:dyDescent="0.2">
      <c r="A114" s="46" t="s">
        <v>369</v>
      </c>
      <c r="B114" s="107" t="s">
        <v>876</v>
      </c>
      <c r="C114" s="100">
        <v>5</v>
      </c>
      <c r="D114" s="27" t="s">
        <v>5</v>
      </c>
      <c r="E114" s="101"/>
      <c r="F114" s="124"/>
      <c r="G114" s="90">
        <f t="shared" si="6"/>
        <v>0</v>
      </c>
      <c r="H114" s="90">
        <f t="shared" si="5"/>
        <v>0</v>
      </c>
      <c r="I114" s="90">
        <f t="shared" si="7"/>
        <v>0</v>
      </c>
      <c r="J114" s="66"/>
    </row>
    <row r="115" spans="1:10" ht="25.5" x14ac:dyDescent="0.2">
      <c r="A115" s="46" t="s">
        <v>370</v>
      </c>
      <c r="B115" s="107" t="s">
        <v>877</v>
      </c>
      <c r="C115" s="100">
        <v>5</v>
      </c>
      <c r="D115" s="27" t="s">
        <v>5</v>
      </c>
      <c r="E115" s="101"/>
      <c r="F115" s="124"/>
      <c r="G115" s="90">
        <f t="shared" si="6"/>
        <v>0</v>
      </c>
      <c r="H115" s="90">
        <f t="shared" si="5"/>
        <v>0</v>
      </c>
      <c r="I115" s="90">
        <f t="shared" si="7"/>
        <v>0</v>
      </c>
      <c r="J115" s="66"/>
    </row>
    <row r="116" spans="1:10" ht="25.5" x14ac:dyDescent="0.2">
      <c r="A116" s="46" t="s">
        <v>371</v>
      </c>
      <c r="B116" s="107" t="s">
        <v>721</v>
      </c>
      <c r="C116" s="100">
        <v>3</v>
      </c>
      <c r="D116" s="223" t="s">
        <v>5</v>
      </c>
      <c r="E116" s="101"/>
      <c r="F116" s="124"/>
      <c r="G116" s="90">
        <f t="shared" si="6"/>
        <v>0</v>
      </c>
      <c r="H116" s="90">
        <f t="shared" si="5"/>
        <v>0</v>
      </c>
      <c r="I116" s="90">
        <f t="shared" si="7"/>
        <v>0</v>
      </c>
      <c r="J116" s="66"/>
    </row>
    <row r="117" spans="1:10" ht="25.5" x14ac:dyDescent="0.2">
      <c r="A117" s="46" t="s">
        <v>372</v>
      </c>
      <c r="B117" s="199" t="s">
        <v>878</v>
      </c>
      <c r="C117" s="100">
        <v>10</v>
      </c>
      <c r="D117" s="27" t="s">
        <v>5</v>
      </c>
      <c r="E117" s="101"/>
      <c r="F117" s="124"/>
      <c r="G117" s="90">
        <f t="shared" si="6"/>
        <v>0</v>
      </c>
      <c r="H117" s="90">
        <f t="shared" si="5"/>
        <v>0</v>
      </c>
      <c r="I117" s="90">
        <f t="shared" si="7"/>
        <v>0</v>
      </c>
      <c r="J117" s="66"/>
    </row>
    <row r="118" spans="1:10" ht="25.5" x14ac:dyDescent="0.2">
      <c r="A118" s="46" t="s">
        <v>373</v>
      </c>
      <c r="B118" s="199" t="s">
        <v>880</v>
      </c>
      <c r="C118" s="100">
        <v>1</v>
      </c>
      <c r="D118" s="27" t="s">
        <v>5</v>
      </c>
      <c r="E118" s="101"/>
      <c r="F118" s="124"/>
      <c r="G118" s="90">
        <f t="shared" si="6"/>
        <v>0</v>
      </c>
      <c r="H118" s="90">
        <f t="shared" si="5"/>
        <v>0</v>
      </c>
      <c r="I118" s="90">
        <f t="shared" si="7"/>
        <v>0</v>
      </c>
      <c r="J118" s="66"/>
    </row>
    <row r="119" spans="1:10" ht="25.5" x14ac:dyDescent="0.2">
      <c r="A119" s="46" t="s">
        <v>374</v>
      </c>
      <c r="B119" s="73" t="s">
        <v>881</v>
      </c>
      <c r="C119" s="100">
        <v>1</v>
      </c>
      <c r="D119" s="27" t="s">
        <v>5</v>
      </c>
      <c r="E119" s="101"/>
      <c r="F119" s="124"/>
      <c r="G119" s="90">
        <f t="shared" si="6"/>
        <v>0</v>
      </c>
      <c r="H119" s="90">
        <f t="shared" si="5"/>
        <v>0</v>
      </c>
      <c r="I119" s="90">
        <f t="shared" si="7"/>
        <v>0</v>
      </c>
      <c r="J119" s="66"/>
    </row>
    <row r="120" spans="1:10" ht="25.5" x14ac:dyDescent="0.2">
      <c r="A120" s="46" t="s">
        <v>375</v>
      </c>
      <c r="B120" s="198" t="s">
        <v>726</v>
      </c>
      <c r="C120" s="102">
        <v>1500</v>
      </c>
      <c r="D120" s="103" t="s">
        <v>5</v>
      </c>
      <c r="E120" s="104"/>
      <c r="F120" s="237"/>
      <c r="G120" s="90">
        <f t="shared" si="6"/>
        <v>0</v>
      </c>
      <c r="H120" s="90">
        <f t="shared" si="5"/>
        <v>0</v>
      </c>
      <c r="I120" s="90">
        <f t="shared" si="7"/>
        <v>0</v>
      </c>
      <c r="J120" s="105"/>
    </row>
    <row r="121" spans="1:10" x14ac:dyDescent="0.2">
      <c r="A121" s="46" t="s">
        <v>376</v>
      </c>
      <c r="B121" s="107" t="s">
        <v>57</v>
      </c>
      <c r="C121" s="100">
        <v>3000</v>
      </c>
      <c r="D121" s="27" t="s">
        <v>5</v>
      </c>
      <c r="E121" s="101"/>
      <c r="F121" s="124"/>
      <c r="G121" s="90">
        <f t="shared" si="6"/>
        <v>0</v>
      </c>
      <c r="H121" s="90">
        <f t="shared" si="5"/>
        <v>0</v>
      </c>
      <c r="I121" s="90">
        <f t="shared" si="7"/>
        <v>0</v>
      </c>
      <c r="J121" s="66"/>
    </row>
    <row r="122" spans="1:10" x14ac:dyDescent="0.2">
      <c r="A122" s="46" t="s">
        <v>377</v>
      </c>
      <c r="B122" s="107" t="s">
        <v>496</v>
      </c>
      <c r="C122" s="100">
        <v>30</v>
      </c>
      <c r="D122" s="27" t="s">
        <v>5</v>
      </c>
      <c r="E122" s="101"/>
      <c r="F122" s="124"/>
      <c r="G122" s="90">
        <f t="shared" si="6"/>
        <v>0</v>
      </c>
      <c r="H122" s="90">
        <f t="shared" si="5"/>
        <v>0</v>
      </c>
      <c r="I122" s="90">
        <f t="shared" si="7"/>
        <v>0</v>
      </c>
      <c r="J122" s="66"/>
    </row>
    <row r="123" spans="1:10" x14ac:dyDescent="0.2">
      <c r="A123" s="46" t="s">
        <v>378</v>
      </c>
      <c r="B123" s="107" t="s">
        <v>727</v>
      </c>
      <c r="C123" s="100">
        <v>50</v>
      </c>
      <c r="D123" s="27" t="s">
        <v>5</v>
      </c>
      <c r="E123" s="101"/>
      <c r="F123" s="124"/>
      <c r="G123" s="90">
        <f t="shared" si="6"/>
        <v>0</v>
      </c>
      <c r="H123" s="90">
        <f t="shared" si="5"/>
        <v>0</v>
      </c>
      <c r="I123" s="90">
        <f t="shared" si="7"/>
        <v>0</v>
      </c>
      <c r="J123" s="66"/>
    </row>
    <row r="124" spans="1:10" x14ac:dyDescent="0.2">
      <c r="A124" s="46" t="s">
        <v>379</v>
      </c>
      <c r="B124" s="107" t="s">
        <v>733</v>
      </c>
      <c r="C124" s="100">
        <v>10</v>
      </c>
      <c r="D124" s="27" t="s">
        <v>5</v>
      </c>
      <c r="E124" s="101"/>
      <c r="F124" s="124"/>
      <c r="G124" s="90">
        <f t="shared" si="6"/>
        <v>0</v>
      </c>
      <c r="H124" s="90">
        <f t="shared" si="5"/>
        <v>0</v>
      </c>
      <c r="I124" s="90">
        <f t="shared" si="7"/>
        <v>0</v>
      </c>
      <c r="J124" s="66"/>
    </row>
    <row r="125" spans="1:10" x14ac:dyDescent="0.2">
      <c r="A125" s="46" t="s">
        <v>380</v>
      </c>
      <c r="B125" s="107" t="s">
        <v>58</v>
      </c>
      <c r="C125" s="100">
        <v>10</v>
      </c>
      <c r="D125" s="27" t="s">
        <v>5</v>
      </c>
      <c r="E125" s="101"/>
      <c r="F125" s="124"/>
      <c r="G125" s="90">
        <f t="shared" si="6"/>
        <v>0</v>
      </c>
      <c r="H125" s="90">
        <f t="shared" si="5"/>
        <v>0</v>
      </c>
      <c r="I125" s="90">
        <f t="shared" si="7"/>
        <v>0</v>
      </c>
      <c r="J125" s="66"/>
    </row>
    <row r="126" spans="1:10" x14ac:dyDescent="0.2">
      <c r="A126" s="46" t="s">
        <v>381</v>
      </c>
      <c r="B126" s="107" t="s">
        <v>728</v>
      </c>
      <c r="C126" s="100">
        <v>3</v>
      </c>
      <c r="D126" s="27" t="s">
        <v>5</v>
      </c>
      <c r="E126" s="101"/>
      <c r="F126" s="124"/>
      <c r="G126" s="90">
        <f t="shared" si="6"/>
        <v>0</v>
      </c>
      <c r="H126" s="90">
        <f t="shared" si="5"/>
        <v>0</v>
      </c>
      <c r="I126" s="90">
        <f t="shared" si="7"/>
        <v>0</v>
      </c>
      <c r="J126" s="66"/>
    </row>
    <row r="127" spans="1:10" ht="38.25" x14ac:dyDescent="0.2">
      <c r="A127" s="46" t="s">
        <v>382</v>
      </c>
      <c r="B127" s="107" t="s">
        <v>882</v>
      </c>
      <c r="C127" s="100">
        <v>100</v>
      </c>
      <c r="D127" s="27" t="s">
        <v>5</v>
      </c>
      <c r="E127" s="101"/>
      <c r="F127" s="124"/>
      <c r="G127" s="90">
        <f t="shared" si="6"/>
        <v>0</v>
      </c>
      <c r="H127" s="90">
        <f t="shared" si="5"/>
        <v>0</v>
      </c>
      <c r="I127" s="90">
        <f t="shared" si="7"/>
        <v>0</v>
      </c>
      <c r="J127" s="66"/>
    </row>
    <row r="128" spans="1:10" s="28" customFormat="1" ht="25.5" x14ac:dyDescent="0.2">
      <c r="A128" s="46" t="s">
        <v>383</v>
      </c>
      <c r="B128" s="107" t="s">
        <v>1264</v>
      </c>
      <c r="C128" s="106">
        <v>10</v>
      </c>
      <c r="D128" s="68" t="s">
        <v>501</v>
      </c>
      <c r="E128" s="101"/>
      <c r="F128" s="124"/>
      <c r="G128" s="90">
        <f t="shared" si="6"/>
        <v>0</v>
      </c>
      <c r="H128" s="90">
        <f t="shared" si="5"/>
        <v>0</v>
      </c>
      <c r="I128" s="90">
        <f t="shared" si="7"/>
        <v>0</v>
      </c>
      <c r="J128" s="66"/>
    </row>
    <row r="129" spans="1:10" s="28" customFormat="1" ht="25.5" x14ac:dyDescent="0.2">
      <c r="A129" s="46" t="s">
        <v>384</v>
      </c>
      <c r="B129" s="199" t="s">
        <v>883</v>
      </c>
      <c r="C129" s="106">
        <v>10</v>
      </c>
      <c r="D129" s="68" t="s">
        <v>501</v>
      </c>
      <c r="E129" s="101"/>
      <c r="F129" s="124"/>
      <c r="G129" s="90">
        <f t="shared" si="6"/>
        <v>0</v>
      </c>
      <c r="H129" s="90">
        <f t="shared" si="5"/>
        <v>0</v>
      </c>
      <c r="I129" s="90">
        <f t="shared" si="7"/>
        <v>0</v>
      </c>
      <c r="J129" s="66"/>
    </row>
    <row r="130" spans="1:10" s="28" customFormat="1" x14ac:dyDescent="0.2">
      <c r="A130" s="46" t="s">
        <v>385</v>
      </c>
      <c r="B130" s="199" t="s">
        <v>885</v>
      </c>
      <c r="C130" s="106">
        <v>50</v>
      </c>
      <c r="D130" s="68" t="s">
        <v>501</v>
      </c>
      <c r="E130" s="101"/>
      <c r="F130" s="124"/>
      <c r="G130" s="90">
        <f t="shared" si="6"/>
        <v>0</v>
      </c>
      <c r="H130" s="90">
        <f t="shared" si="5"/>
        <v>0</v>
      </c>
      <c r="I130" s="90">
        <f t="shared" si="7"/>
        <v>0</v>
      </c>
      <c r="J130" s="66"/>
    </row>
    <row r="131" spans="1:10" s="28" customFormat="1" x14ac:dyDescent="0.2">
      <c r="A131" s="46" t="s">
        <v>386</v>
      </c>
      <c r="B131" s="199" t="s">
        <v>884</v>
      </c>
      <c r="C131" s="106">
        <v>1500</v>
      </c>
      <c r="D131" s="68" t="s">
        <v>501</v>
      </c>
      <c r="E131" s="101"/>
      <c r="F131" s="124"/>
      <c r="G131" s="90">
        <f t="shared" si="6"/>
        <v>0</v>
      </c>
      <c r="H131" s="90">
        <f t="shared" si="5"/>
        <v>0</v>
      </c>
      <c r="I131" s="90">
        <f t="shared" si="7"/>
        <v>0</v>
      </c>
      <c r="J131" s="66"/>
    </row>
    <row r="132" spans="1:10" s="28" customFormat="1" x14ac:dyDescent="0.2">
      <c r="A132" s="46" t="s">
        <v>387</v>
      </c>
      <c r="B132" s="199" t="s">
        <v>1009</v>
      </c>
      <c r="C132" s="106">
        <v>30</v>
      </c>
      <c r="D132" s="68" t="s">
        <v>501</v>
      </c>
      <c r="E132" s="101"/>
      <c r="F132" s="124"/>
      <c r="G132" s="90">
        <f t="shared" si="6"/>
        <v>0</v>
      </c>
      <c r="H132" s="90">
        <f t="shared" si="5"/>
        <v>0</v>
      </c>
      <c r="I132" s="90">
        <f t="shared" si="7"/>
        <v>0</v>
      </c>
      <c r="J132" s="66"/>
    </row>
    <row r="133" spans="1:10" x14ac:dyDescent="0.2">
      <c r="A133" s="46" t="s">
        <v>388</v>
      </c>
      <c r="B133" s="199" t="s">
        <v>729</v>
      </c>
      <c r="C133" s="100">
        <v>50</v>
      </c>
      <c r="D133" s="68" t="s">
        <v>501</v>
      </c>
      <c r="E133" s="101"/>
      <c r="F133" s="124"/>
      <c r="G133" s="90">
        <f t="shared" si="6"/>
        <v>0</v>
      </c>
      <c r="H133" s="90">
        <f t="shared" si="5"/>
        <v>0</v>
      </c>
      <c r="I133" s="90">
        <f t="shared" si="7"/>
        <v>0</v>
      </c>
      <c r="J133" s="66"/>
    </row>
    <row r="134" spans="1:10" x14ac:dyDescent="0.2">
      <c r="A134" s="46" t="s">
        <v>389</v>
      </c>
      <c r="B134" s="107" t="s">
        <v>730</v>
      </c>
      <c r="C134" s="100">
        <v>30</v>
      </c>
      <c r="D134" s="27" t="s">
        <v>5</v>
      </c>
      <c r="E134" s="101"/>
      <c r="F134" s="124"/>
      <c r="G134" s="90">
        <f t="shared" si="6"/>
        <v>0</v>
      </c>
      <c r="H134" s="90">
        <f t="shared" si="5"/>
        <v>0</v>
      </c>
      <c r="I134" s="90">
        <f t="shared" si="7"/>
        <v>0</v>
      </c>
      <c r="J134" s="66"/>
    </row>
    <row r="135" spans="1:10" x14ac:dyDescent="0.2">
      <c r="A135" s="46" t="s">
        <v>390</v>
      </c>
      <c r="B135" s="107" t="s">
        <v>886</v>
      </c>
      <c r="C135" s="100">
        <v>100</v>
      </c>
      <c r="D135" s="27" t="s">
        <v>5</v>
      </c>
      <c r="E135" s="101"/>
      <c r="F135" s="124"/>
      <c r="G135" s="90">
        <f t="shared" si="6"/>
        <v>0</v>
      </c>
      <c r="H135" s="90">
        <f t="shared" si="5"/>
        <v>0</v>
      </c>
      <c r="I135" s="90">
        <f t="shared" si="7"/>
        <v>0</v>
      </c>
      <c r="J135" s="66"/>
    </row>
    <row r="136" spans="1:10" x14ac:dyDescent="0.2">
      <c r="A136" s="46" t="s">
        <v>391</v>
      </c>
      <c r="B136" s="107" t="s">
        <v>887</v>
      </c>
      <c r="C136" s="100">
        <v>100</v>
      </c>
      <c r="D136" s="27" t="s">
        <v>5</v>
      </c>
      <c r="E136" s="101"/>
      <c r="F136" s="124"/>
      <c r="G136" s="90">
        <f t="shared" si="6"/>
        <v>0</v>
      </c>
      <c r="H136" s="90">
        <f t="shared" si="5"/>
        <v>0</v>
      </c>
      <c r="I136" s="90">
        <f t="shared" si="7"/>
        <v>0</v>
      </c>
      <c r="J136" s="66"/>
    </row>
    <row r="137" spans="1:10" x14ac:dyDescent="0.2">
      <c r="A137" s="46" t="s">
        <v>392</v>
      </c>
      <c r="B137" s="107" t="s">
        <v>731</v>
      </c>
      <c r="C137" s="100">
        <v>1</v>
      </c>
      <c r="D137" s="27" t="s">
        <v>5</v>
      </c>
      <c r="E137" s="101"/>
      <c r="F137" s="124"/>
      <c r="G137" s="90">
        <f t="shared" si="6"/>
        <v>0</v>
      </c>
      <c r="H137" s="90">
        <f t="shared" ref="H137:H200" si="8">G137*0.095</f>
        <v>0</v>
      </c>
      <c r="I137" s="90">
        <f t="shared" si="7"/>
        <v>0</v>
      </c>
      <c r="J137" s="66"/>
    </row>
    <row r="138" spans="1:10" s="28" customFormat="1" x14ac:dyDescent="0.2">
      <c r="A138" s="46" t="s">
        <v>393</v>
      </c>
      <c r="B138" s="73" t="s">
        <v>663</v>
      </c>
      <c r="C138" s="80">
        <v>10</v>
      </c>
      <c r="D138" s="90" t="s">
        <v>5</v>
      </c>
      <c r="E138" s="57"/>
      <c r="F138" s="236"/>
      <c r="G138" s="90">
        <f t="shared" ref="G138:G201" si="9">C138*ROUND(F138,4)</f>
        <v>0</v>
      </c>
      <c r="H138" s="90">
        <f t="shared" si="8"/>
        <v>0</v>
      </c>
      <c r="I138" s="90">
        <f t="shared" ref="I138:I201" si="10">G138+H138</f>
        <v>0</v>
      </c>
      <c r="J138" s="66"/>
    </row>
    <row r="139" spans="1:10" s="28" customFormat="1" x14ac:dyDescent="0.2">
      <c r="A139" s="46" t="s">
        <v>394</v>
      </c>
      <c r="B139" s="73" t="s">
        <v>664</v>
      </c>
      <c r="C139" s="80">
        <v>10</v>
      </c>
      <c r="D139" s="90" t="s">
        <v>5</v>
      </c>
      <c r="E139" s="57"/>
      <c r="F139" s="236"/>
      <c r="G139" s="90">
        <f t="shared" si="9"/>
        <v>0</v>
      </c>
      <c r="H139" s="90">
        <f t="shared" si="8"/>
        <v>0</v>
      </c>
      <c r="I139" s="90">
        <f t="shared" si="10"/>
        <v>0</v>
      </c>
      <c r="J139" s="66"/>
    </row>
    <row r="140" spans="1:10" s="28" customFormat="1" x14ac:dyDescent="0.2">
      <c r="A140" s="46" t="s">
        <v>395</v>
      </c>
      <c r="B140" s="107" t="s">
        <v>732</v>
      </c>
      <c r="C140" s="80">
        <v>1</v>
      </c>
      <c r="D140" s="90" t="s">
        <v>5</v>
      </c>
      <c r="E140" s="108"/>
      <c r="F140" s="236"/>
      <c r="G140" s="90">
        <f t="shared" si="9"/>
        <v>0</v>
      </c>
      <c r="H140" s="90">
        <f t="shared" si="8"/>
        <v>0</v>
      </c>
      <c r="I140" s="90">
        <f t="shared" si="10"/>
        <v>0</v>
      </c>
      <c r="J140" s="66"/>
    </row>
    <row r="141" spans="1:10" s="79" customFormat="1" x14ac:dyDescent="0.2">
      <c r="A141" s="46" t="s">
        <v>396</v>
      </c>
      <c r="B141" s="200" t="s">
        <v>888</v>
      </c>
      <c r="C141" s="109">
        <v>10</v>
      </c>
      <c r="D141" s="110" t="s">
        <v>5</v>
      </c>
      <c r="E141" s="111"/>
      <c r="F141" s="233"/>
      <c r="G141" s="90">
        <f t="shared" si="9"/>
        <v>0</v>
      </c>
      <c r="H141" s="90">
        <f t="shared" si="8"/>
        <v>0</v>
      </c>
      <c r="I141" s="90">
        <f t="shared" si="10"/>
        <v>0</v>
      </c>
      <c r="J141" s="77"/>
    </row>
    <row r="142" spans="1:10" s="79" customFormat="1" x14ac:dyDescent="0.2">
      <c r="A142" s="46" t="s">
        <v>397</v>
      </c>
      <c r="B142" s="200" t="s">
        <v>889</v>
      </c>
      <c r="C142" s="109">
        <v>10</v>
      </c>
      <c r="D142" s="110" t="s">
        <v>5</v>
      </c>
      <c r="E142" s="111"/>
      <c r="F142" s="233"/>
      <c r="G142" s="90">
        <f t="shared" si="9"/>
        <v>0</v>
      </c>
      <c r="H142" s="90">
        <f t="shared" si="8"/>
        <v>0</v>
      </c>
      <c r="I142" s="90">
        <f t="shared" si="10"/>
        <v>0</v>
      </c>
      <c r="J142" s="77"/>
    </row>
    <row r="143" spans="1:10" s="79" customFormat="1" x14ac:dyDescent="0.2">
      <c r="A143" s="46" t="s">
        <v>398</v>
      </c>
      <c r="B143" s="200" t="s">
        <v>68</v>
      </c>
      <c r="C143" s="112">
        <v>10</v>
      </c>
      <c r="D143" s="83" t="s">
        <v>5</v>
      </c>
      <c r="E143" s="111"/>
      <c r="F143" s="233"/>
      <c r="G143" s="90">
        <f t="shared" si="9"/>
        <v>0</v>
      </c>
      <c r="H143" s="90">
        <f t="shared" si="8"/>
        <v>0</v>
      </c>
      <c r="I143" s="90">
        <f t="shared" si="10"/>
        <v>0</v>
      </c>
      <c r="J143" s="77"/>
    </row>
    <row r="144" spans="1:10" s="79" customFormat="1" x14ac:dyDescent="0.2">
      <c r="A144" s="46" t="s">
        <v>399</v>
      </c>
      <c r="B144" s="200" t="s">
        <v>890</v>
      </c>
      <c r="C144" s="112">
        <v>3</v>
      </c>
      <c r="D144" s="83" t="s">
        <v>5</v>
      </c>
      <c r="E144" s="111"/>
      <c r="F144" s="233"/>
      <c r="G144" s="90">
        <f t="shared" si="9"/>
        <v>0</v>
      </c>
      <c r="H144" s="90">
        <f t="shared" si="8"/>
        <v>0</v>
      </c>
      <c r="I144" s="90">
        <f t="shared" si="10"/>
        <v>0</v>
      </c>
      <c r="J144" s="77"/>
    </row>
    <row r="145" spans="1:10" s="79" customFormat="1" x14ac:dyDescent="0.2">
      <c r="A145" s="46" t="s">
        <v>400</v>
      </c>
      <c r="B145" s="200" t="s">
        <v>891</v>
      </c>
      <c r="C145" s="112">
        <v>3</v>
      </c>
      <c r="D145" s="83" t="s">
        <v>5</v>
      </c>
      <c r="E145" s="111"/>
      <c r="F145" s="233"/>
      <c r="G145" s="90">
        <f t="shared" si="9"/>
        <v>0</v>
      </c>
      <c r="H145" s="90">
        <f t="shared" si="8"/>
        <v>0</v>
      </c>
      <c r="I145" s="90">
        <f t="shared" si="10"/>
        <v>0</v>
      </c>
      <c r="J145" s="77"/>
    </row>
    <row r="146" spans="1:10" s="79" customFormat="1" x14ac:dyDescent="0.2">
      <c r="A146" s="46" t="s">
        <v>401</v>
      </c>
      <c r="B146" s="200" t="s">
        <v>734</v>
      </c>
      <c r="C146" s="112">
        <v>3</v>
      </c>
      <c r="D146" s="83" t="s">
        <v>5</v>
      </c>
      <c r="E146" s="111"/>
      <c r="F146" s="233"/>
      <c r="G146" s="90">
        <f t="shared" si="9"/>
        <v>0</v>
      </c>
      <c r="H146" s="90">
        <f t="shared" si="8"/>
        <v>0</v>
      </c>
      <c r="I146" s="90">
        <f t="shared" si="10"/>
        <v>0</v>
      </c>
      <c r="J146" s="77"/>
    </row>
    <row r="147" spans="1:10" s="79" customFormat="1" x14ac:dyDescent="0.2">
      <c r="A147" s="46" t="s">
        <v>402</v>
      </c>
      <c r="B147" s="200" t="s">
        <v>735</v>
      </c>
      <c r="C147" s="112">
        <v>5</v>
      </c>
      <c r="D147" s="83" t="s">
        <v>5</v>
      </c>
      <c r="E147" s="111"/>
      <c r="F147" s="233"/>
      <c r="G147" s="90">
        <f t="shared" si="9"/>
        <v>0</v>
      </c>
      <c r="H147" s="90">
        <f t="shared" si="8"/>
        <v>0</v>
      </c>
      <c r="I147" s="90">
        <f t="shared" si="10"/>
        <v>0</v>
      </c>
      <c r="J147" s="77"/>
    </row>
    <row r="148" spans="1:10" s="79" customFormat="1" x14ac:dyDescent="0.2">
      <c r="A148" s="46" t="s">
        <v>403</v>
      </c>
      <c r="B148" s="200" t="s">
        <v>892</v>
      </c>
      <c r="C148" s="112">
        <v>5</v>
      </c>
      <c r="D148" s="83" t="s">
        <v>5</v>
      </c>
      <c r="E148" s="111"/>
      <c r="F148" s="233"/>
      <c r="G148" s="90">
        <f t="shared" si="9"/>
        <v>0</v>
      </c>
      <c r="H148" s="90">
        <f t="shared" si="8"/>
        <v>0</v>
      </c>
      <c r="I148" s="90">
        <f t="shared" si="10"/>
        <v>0</v>
      </c>
      <c r="J148" s="77"/>
    </row>
    <row r="149" spans="1:10" s="79" customFormat="1" x14ac:dyDescent="0.2">
      <c r="A149" s="46" t="s">
        <v>404</v>
      </c>
      <c r="B149" s="200" t="s">
        <v>893</v>
      </c>
      <c r="C149" s="112">
        <v>1</v>
      </c>
      <c r="D149" s="83" t="s">
        <v>5</v>
      </c>
      <c r="E149" s="111"/>
      <c r="F149" s="233"/>
      <c r="G149" s="90">
        <f t="shared" si="9"/>
        <v>0</v>
      </c>
      <c r="H149" s="90">
        <f t="shared" si="8"/>
        <v>0</v>
      </c>
      <c r="I149" s="90">
        <f t="shared" si="10"/>
        <v>0</v>
      </c>
      <c r="J149" s="77"/>
    </row>
    <row r="150" spans="1:10" s="79" customFormat="1" x14ac:dyDescent="0.2">
      <c r="A150" s="46" t="s">
        <v>405</v>
      </c>
      <c r="B150" s="200" t="s">
        <v>895</v>
      </c>
      <c r="C150" s="112">
        <v>5</v>
      </c>
      <c r="D150" s="83" t="s">
        <v>5</v>
      </c>
      <c r="E150" s="111"/>
      <c r="F150" s="233"/>
      <c r="G150" s="90">
        <f t="shared" si="9"/>
        <v>0</v>
      </c>
      <c r="H150" s="90">
        <f t="shared" si="8"/>
        <v>0</v>
      </c>
      <c r="I150" s="90">
        <f t="shared" si="10"/>
        <v>0</v>
      </c>
      <c r="J150" s="77"/>
    </row>
    <row r="151" spans="1:10" x14ac:dyDescent="0.2">
      <c r="A151" s="46" t="s">
        <v>406</v>
      </c>
      <c r="B151" s="107" t="s">
        <v>322</v>
      </c>
      <c r="C151" s="100">
        <v>30</v>
      </c>
      <c r="D151" s="27" t="s">
        <v>5</v>
      </c>
      <c r="E151" s="101"/>
      <c r="F151" s="124"/>
      <c r="G151" s="90">
        <f t="shared" si="9"/>
        <v>0</v>
      </c>
      <c r="H151" s="90">
        <f t="shared" si="8"/>
        <v>0</v>
      </c>
      <c r="I151" s="90">
        <f t="shared" si="10"/>
        <v>0</v>
      </c>
      <c r="J151" s="66"/>
    </row>
    <row r="152" spans="1:10" x14ac:dyDescent="0.2">
      <c r="A152" s="46" t="s">
        <v>407</v>
      </c>
      <c r="B152" s="107" t="s">
        <v>894</v>
      </c>
      <c r="C152" s="100">
        <v>30</v>
      </c>
      <c r="D152" s="27" t="s">
        <v>5</v>
      </c>
      <c r="E152" s="101"/>
      <c r="F152" s="124"/>
      <c r="G152" s="90">
        <f t="shared" si="9"/>
        <v>0</v>
      </c>
      <c r="H152" s="90">
        <f t="shared" si="8"/>
        <v>0</v>
      </c>
      <c r="I152" s="90">
        <f t="shared" si="10"/>
        <v>0</v>
      </c>
      <c r="J152" s="66"/>
    </row>
    <row r="153" spans="1:10" x14ac:dyDescent="0.2">
      <c r="A153" s="46" t="s">
        <v>758</v>
      </c>
      <c r="B153" s="107" t="s">
        <v>897</v>
      </c>
      <c r="C153" s="100">
        <v>1</v>
      </c>
      <c r="D153" s="27" t="s">
        <v>5</v>
      </c>
      <c r="E153" s="101"/>
      <c r="F153" s="124"/>
      <c r="G153" s="90">
        <f t="shared" si="9"/>
        <v>0</v>
      </c>
      <c r="H153" s="90">
        <f t="shared" si="8"/>
        <v>0</v>
      </c>
      <c r="I153" s="90">
        <f t="shared" si="10"/>
        <v>0</v>
      </c>
      <c r="J153" s="66"/>
    </row>
    <row r="154" spans="1:10" x14ac:dyDescent="0.2">
      <c r="A154" s="46" t="s">
        <v>408</v>
      </c>
      <c r="B154" s="107" t="s">
        <v>62</v>
      </c>
      <c r="C154" s="100">
        <v>50</v>
      </c>
      <c r="D154" s="27" t="s">
        <v>5</v>
      </c>
      <c r="E154" s="101"/>
      <c r="F154" s="124"/>
      <c r="G154" s="90">
        <f t="shared" si="9"/>
        <v>0</v>
      </c>
      <c r="H154" s="90">
        <f t="shared" si="8"/>
        <v>0</v>
      </c>
      <c r="I154" s="90">
        <f t="shared" si="10"/>
        <v>0</v>
      </c>
      <c r="J154" s="66"/>
    </row>
    <row r="155" spans="1:10" x14ac:dyDescent="0.2">
      <c r="A155" s="46" t="s">
        <v>409</v>
      </c>
      <c r="B155" s="107" t="s">
        <v>896</v>
      </c>
      <c r="C155" s="100">
        <v>5</v>
      </c>
      <c r="D155" s="27" t="s">
        <v>5</v>
      </c>
      <c r="E155" s="101"/>
      <c r="F155" s="124"/>
      <c r="G155" s="90">
        <f t="shared" si="9"/>
        <v>0</v>
      </c>
      <c r="H155" s="90">
        <f t="shared" si="8"/>
        <v>0</v>
      </c>
      <c r="I155" s="90">
        <f t="shared" si="10"/>
        <v>0</v>
      </c>
      <c r="J155" s="66"/>
    </row>
    <row r="156" spans="1:10" x14ac:dyDescent="0.2">
      <c r="A156" s="46" t="s">
        <v>410</v>
      </c>
      <c r="B156" s="107" t="s">
        <v>898</v>
      </c>
      <c r="C156" s="100">
        <v>1</v>
      </c>
      <c r="D156" s="27" t="s">
        <v>5</v>
      </c>
      <c r="E156" s="101"/>
      <c r="F156" s="124"/>
      <c r="G156" s="90">
        <f t="shared" si="9"/>
        <v>0</v>
      </c>
      <c r="H156" s="90">
        <f t="shared" si="8"/>
        <v>0</v>
      </c>
      <c r="I156" s="90">
        <f t="shared" si="10"/>
        <v>0</v>
      </c>
      <c r="J156" s="66"/>
    </row>
    <row r="157" spans="1:10" x14ac:dyDescent="0.2">
      <c r="A157" s="46" t="s">
        <v>411</v>
      </c>
      <c r="B157" s="107" t="s">
        <v>63</v>
      </c>
      <c r="C157" s="100">
        <v>60</v>
      </c>
      <c r="D157" s="27" t="s">
        <v>5</v>
      </c>
      <c r="E157" s="101"/>
      <c r="F157" s="124"/>
      <c r="G157" s="90">
        <f t="shared" si="9"/>
        <v>0</v>
      </c>
      <c r="H157" s="90">
        <f t="shared" si="8"/>
        <v>0</v>
      </c>
      <c r="I157" s="90">
        <f t="shared" si="10"/>
        <v>0</v>
      </c>
      <c r="J157" s="66"/>
    </row>
    <row r="158" spans="1:10" ht="25.5" x14ac:dyDescent="0.2">
      <c r="A158" s="46" t="s">
        <v>412</v>
      </c>
      <c r="B158" s="107" t="s">
        <v>899</v>
      </c>
      <c r="C158" s="106">
        <v>10</v>
      </c>
      <c r="D158" s="68" t="s">
        <v>5</v>
      </c>
      <c r="E158" s="101"/>
      <c r="F158" s="124"/>
      <c r="G158" s="90">
        <f t="shared" si="9"/>
        <v>0</v>
      </c>
      <c r="H158" s="90">
        <f t="shared" si="8"/>
        <v>0</v>
      </c>
      <c r="I158" s="90">
        <f t="shared" si="10"/>
        <v>0</v>
      </c>
      <c r="J158" s="66"/>
    </row>
    <row r="159" spans="1:10" x14ac:dyDescent="0.2">
      <c r="A159" s="46" t="s">
        <v>413</v>
      </c>
      <c r="B159" s="194" t="s">
        <v>900</v>
      </c>
      <c r="C159" s="100">
        <v>5</v>
      </c>
      <c r="D159" s="27" t="s">
        <v>5</v>
      </c>
      <c r="E159" s="101"/>
      <c r="F159" s="124"/>
      <c r="G159" s="90">
        <f t="shared" si="9"/>
        <v>0</v>
      </c>
      <c r="H159" s="90">
        <f t="shared" si="8"/>
        <v>0</v>
      </c>
      <c r="I159" s="90">
        <f t="shared" si="10"/>
        <v>0</v>
      </c>
      <c r="J159" s="66"/>
    </row>
    <row r="160" spans="1:10" s="28" customFormat="1" ht="38.25" x14ac:dyDescent="0.2">
      <c r="A160" s="46" t="s">
        <v>414</v>
      </c>
      <c r="B160" s="107" t="s">
        <v>901</v>
      </c>
      <c r="C160" s="106">
        <v>60</v>
      </c>
      <c r="D160" s="27" t="s">
        <v>5</v>
      </c>
      <c r="E160" s="101"/>
      <c r="F160" s="124"/>
      <c r="G160" s="90">
        <f t="shared" si="9"/>
        <v>0</v>
      </c>
      <c r="H160" s="90">
        <f t="shared" si="8"/>
        <v>0</v>
      </c>
      <c r="I160" s="90">
        <f t="shared" si="10"/>
        <v>0</v>
      </c>
      <c r="J160" s="66"/>
    </row>
    <row r="161" spans="1:10" ht="38.25" x14ac:dyDescent="0.2">
      <c r="A161" s="46" t="s">
        <v>415</v>
      </c>
      <c r="B161" s="194" t="s">
        <v>902</v>
      </c>
      <c r="C161" s="100">
        <v>10</v>
      </c>
      <c r="D161" s="27" t="s">
        <v>5</v>
      </c>
      <c r="E161" s="101"/>
      <c r="F161" s="124"/>
      <c r="G161" s="90">
        <f t="shared" si="9"/>
        <v>0</v>
      </c>
      <c r="H161" s="90">
        <f t="shared" si="8"/>
        <v>0</v>
      </c>
      <c r="I161" s="90">
        <f t="shared" si="10"/>
        <v>0</v>
      </c>
      <c r="J161" s="66"/>
    </row>
    <row r="162" spans="1:10" ht="38.25" x14ac:dyDescent="0.2">
      <c r="A162" s="46" t="s">
        <v>416</v>
      </c>
      <c r="B162" s="194" t="s">
        <v>903</v>
      </c>
      <c r="C162" s="100">
        <v>1</v>
      </c>
      <c r="D162" s="27" t="s">
        <v>5</v>
      </c>
      <c r="E162" s="101"/>
      <c r="F162" s="124"/>
      <c r="G162" s="90">
        <f t="shared" si="9"/>
        <v>0</v>
      </c>
      <c r="H162" s="90">
        <f t="shared" si="8"/>
        <v>0</v>
      </c>
      <c r="I162" s="90">
        <f t="shared" si="10"/>
        <v>0</v>
      </c>
      <c r="J162" s="66"/>
    </row>
    <row r="163" spans="1:10" ht="25.5" x14ac:dyDescent="0.2">
      <c r="A163" s="46" t="s">
        <v>417</v>
      </c>
      <c r="B163" s="194" t="s">
        <v>904</v>
      </c>
      <c r="C163" s="100">
        <v>60</v>
      </c>
      <c r="D163" s="27" t="s">
        <v>5</v>
      </c>
      <c r="E163" s="101"/>
      <c r="F163" s="124"/>
      <c r="G163" s="90">
        <f t="shared" si="9"/>
        <v>0</v>
      </c>
      <c r="H163" s="90">
        <f t="shared" si="8"/>
        <v>0</v>
      </c>
      <c r="I163" s="90">
        <f t="shared" si="10"/>
        <v>0</v>
      </c>
      <c r="J163" s="66"/>
    </row>
    <row r="164" spans="1:10" ht="25.5" x14ac:dyDescent="0.2">
      <c r="A164" s="46" t="s">
        <v>418</v>
      </c>
      <c r="B164" s="194" t="s">
        <v>905</v>
      </c>
      <c r="C164" s="100">
        <v>1</v>
      </c>
      <c r="D164" s="27" t="s">
        <v>5</v>
      </c>
      <c r="E164" s="101"/>
      <c r="F164" s="124"/>
      <c r="G164" s="90">
        <f t="shared" si="9"/>
        <v>0</v>
      </c>
      <c r="H164" s="90">
        <f t="shared" si="8"/>
        <v>0</v>
      </c>
      <c r="I164" s="90">
        <f t="shared" si="10"/>
        <v>0</v>
      </c>
      <c r="J164" s="66"/>
    </row>
    <row r="165" spans="1:10" s="28" customFormat="1" ht="25.5" x14ac:dyDescent="0.2">
      <c r="A165" s="46" t="s">
        <v>419</v>
      </c>
      <c r="B165" s="107" t="s">
        <v>906</v>
      </c>
      <c r="C165" s="106">
        <v>10</v>
      </c>
      <c r="D165" s="68" t="s">
        <v>5</v>
      </c>
      <c r="E165" s="101"/>
      <c r="F165" s="124"/>
      <c r="G165" s="90">
        <f t="shared" si="9"/>
        <v>0</v>
      </c>
      <c r="H165" s="90">
        <f t="shared" si="8"/>
        <v>0</v>
      </c>
      <c r="I165" s="90">
        <f t="shared" si="10"/>
        <v>0</v>
      </c>
      <c r="J165" s="66"/>
    </row>
    <row r="166" spans="1:10" ht="38.25" x14ac:dyDescent="0.2">
      <c r="A166" s="46" t="s">
        <v>420</v>
      </c>
      <c r="B166" s="194" t="s">
        <v>1096</v>
      </c>
      <c r="C166" s="100">
        <v>300</v>
      </c>
      <c r="D166" s="27" t="s">
        <v>5</v>
      </c>
      <c r="E166" s="101"/>
      <c r="F166" s="124"/>
      <c r="G166" s="90">
        <f t="shared" si="9"/>
        <v>0</v>
      </c>
      <c r="H166" s="90">
        <f t="shared" si="8"/>
        <v>0</v>
      </c>
      <c r="I166" s="90">
        <f t="shared" si="10"/>
        <v>0</v>
      </c>
      <c r="J166" s="66"/>
    </row>
    <row r="167" spans="1:10" ht="38.25" x14ac:dyDescent="0.2">
      <c r="A167" s="46" t="s">
        <v>421</v>
      </c>
      <c r="B167" s="194" t="s">
        <v>1097</v>
      </c>
      <c r="C167" s="106">
        <v>5</v>
      </c>
      <c r="D167" s="68" t="s">
        <v>5</v>
      </c>
      <c r="E167" s="101"/>
      <c r="F167" s="124"/>
      <c r="G167" s="90">
        <f t="shared" si="9"/>
        <v>0</v>
      </c>
      <c r="H167" s="90">
        <f t="shared" si="8"/>
        <v>0</v>
      </c>
      <c r="I167" s="90">
        <f t="shared" si="10"/>
        <v>0</v>
      </c>
      <c r="J167" s="66"/>
    </row>
    <row r="168" spans="1:10" x14ac:dyDescent="0.2">
      <c r="A168" s="46" t="s">
        <v>422</v>
      </c>
      <c r="B168" s="194" t="s">
        <v>737</v>
      </c>
      <c r="C168" s="106">
        <v>1</v>
      </c>
      <c r="D168" s="68" t="s">
        <v>5</v>
      </c>
      <c r="E168" s="101"/>
      <c r="F168" s="124"/>
      <c r="G168" s="90">
        <f t="shared" si="9"/>
        <v>0</v>
      </c>
      <c r="H168" s="90">
        <f t="shared" si="8"/>
        <v>0</v>
      </c>
      <c r="I168" s="90">
        <f t="shared" si="10"/>
        <v>0</v>
      </c>
      <c r="J168" s="66"/>
    </row>
    <row r="169" spans="1:10" x14ac:dyDescent="0.2">
      <c r="A169" s="46" t="s">
        <v>423</v>
      </c>
      <c r="B169" s="194" t="s">
        <v>740</v>
      </c>
      <c r="C169" s="106">
        <v>1</v>
      </c>
      <c r="D169" s="68" t="s">
        <v>5</v>
      </c>
      <c r="E169" s="101"/>
      <c r="F169" s="124"/>
      <c r="G169" s="90">
        <f t="shared" si="9"/>
        <v>0</v>
      </c>
      <c r="H169" s="90">
        <f t="shared" si="8"/>
        <v>0</v>
      </c>
      <c r="I169" s="90">
        <f t="shared" si="10"/>
        <v>0</v>
      </c>
      <c r="J169" s="66"/>
    </row>
    <row r="170" spans="1:10" x14ac:dyDescent="0.2">
      <c r="A170" s="46" t="s">
        <v>424</v>
      </c>
      <c r="B170" s="107" t="s">
        <v>907</v>
      </c>
      <c r="C170" s="106">
        <v>5</v>
      </c>
      <c r="D170" s="68" t="s">
        <v>5</v>
      </c>
      <c r="E170" s="101"/>
      <c r="F170" s="124"/>
      <c r="G170" s="90">
        <f t="shared" si="9"/>
        <v>0</v>
      </c>
      <c r="H170" s="90">
        <f t="shared" si="8"/>
        <v>0</v>
      </c>
      <c r="I170" s="90">
        <f t="shared" si="10"/>
        <v>0</v>
      </c>
      <c r="J170" s="66"/>
    </row>
    <row r="171" spans="1:10" ht="25.5" x14ac:dyDescent="0.2">
      <c r="A171" s="46" t="s">
        <v>425</v>
      </c>
      <c r="B171" s="107" t="s">
        <v>908</v>
      </c>
      <c r="C171" s="106">
        <v>1</v>
      </c>
      <c r="D171" s="68" t="s">
        <v>5</v>
      </c>
      <c r="E171" s="101"/>
      <c r="F171" s="124"/>
      <c r="G171" s="90">
        <f t="shared" si="9"/>
        <v>0</v>
      </c>
      <c r="H171" s="90">
        <f t="shared" si="8"/>
        <v>0</v>
      </c>
      <c r="I171" s="90">
        <f t="shared" si="10"/>
        <v>0</v>
      </c>
      <c r="J171" s="66"/>
    </row>
    <row r="172" spans="1:10" s="28" customFormat="1" x14ac:dyDescent="0.2">
      <c r="A172" s="46" t="s">
        <v>427</v>
      </c>
      <c r="B172" s="107" t="s">
        <v>497</v>
      </c>
      <c r="C172" s="106">
        <v>100</v>
      </c>
      <c r="D172" s="68" t="s">
        <v>5</v>
      </c>
      <c r="E172" s="101"/>
      <c r="F172" s="124"/>
      <c r="G172" s="90">
        <f t="shared" si="9"/>
        <v>0</v>
      </c>
      <c r="H172" s="90">
        <f t="shared" si="8"/>
        <v>0</v>
      </c>
      <c r="I172" s="90">
        <f t="shared" si="10"/>
        <v>0</v>
      </c>
      <c r="J172" s="66"/>
    </row>
    <row r="173" spans="1:10" s="28" customFormat="1" x14ac:dyDescent="0.2">
      <c r="A173" s="46" t="s">
        <v>428</v>
      </c>
      <c r="B173" s="107" t="s">
        <v>498</v>
      </c>
      <c r="C173" s="106">
        <v>100</v>
      </c>
      <c r="D173" s="68" t="s">
        <v>5</v>
      </c>
      <c r="E173" s="101"/>
      <c r="F173" s="124"/>
      <c r="G173" s="90">
        <f t="shared" si="9"/>
        <v>0</v>
      </c>
      <c r="H173" s="90">
        <f t="shared" si="8"/>
        <v>0</v>
      </c>
      <c r="I173" s="90">
        <f t="shared" si="10"/>
        <v>0</v>
      </c>
      <c r="J173" s="66"/>
    </row>
    <row r="174" spans="1:10" s="28" customFormat="1" x14ac:dyDescent="0.2">
      <c r="A174" s="46" t="s">
        <v>429</v>
      </c>
      <c r="B174" s="107" t="s">
        <v>909</v>
      </c>
      <c r="C174" s="106">
        <v>100</v>
      </c>
      <c r="D174" s="68" t="s">
        <v>5</v>
      </c>
      <c r="E174" s="101"/>
      <c r="F174" s="124"/>
      <c r="G174" s="90">
        <f t="shared" si="9"/>
        <v>0</v>
      </c>
      <c r="H174" s="90">
        <f t="shared" si="8"/>
        <v>0</v>
      </c>
      <c r="I174" s="90">
        <f t="shared" si="10"/>
        <v>0</v>
      </c>
      <c r="J174" s="66"/>
    </row>
    <row r="175" spans="1:10" s="28" customFormat="1" x14ac:dyDescent="0.2">
      <c r="A175" s="46" t="s">
        <v>430</v>
      </c>
      <c r="B175" s="107" t="s">
        <v>499</v>
      </c>
      <c r="C175" s="106">
        <v>100</v>
      </c>
      <c r="D175" s="68" t="s">
        <v>5</v>
      </c>
      <c r="E175" s="101"/>
      <c r="F175" s="124"/>
      <c r="G175" s="90">
        <f t="shared" si="9"/>
        <v>0</v>
      </c>
      <c r="H175" s="90">
        <f t="shared" si="8"/>
        <v>0</v>
      </c>
      <c r="I175" s="90">
        <f t="shared" si="10"/>
        <v>0</v>
      </c>
      <c r="J175" s="66"/>
    </row>
    <row r="176" spans="1:10" s="28" customFormat="1" x14ac:dyDescent="0.2">
      <c r="A176" s="46" t="s">
        <v>431</v>
      </c>
      <c r="B176" s="107" t="s">
        <v>910</v>
      </c>
      <c r="C176" s="106">
        <v>100</v>
      </c>
      <c r="D176" s="68" t="s">
        <v>5</v>
      </c>
      <c r="E176" s="101"/>
      <c r="F176" s="124"/>
      <c r="G176" s="90">
        <f t="shared" si="9"/>
        <v>0</v>
      </c>
      <c r="H176" s="90">
        <f t="shared" si="8"/>
        <v>0</v>
      </c>
      <c r="I176" s="90">
        <f t="shared" si="10"/>
        <v>0</v>
      </c>
      <c r="J176" s="66"/>
    </row>
    <row r="177" spans="1:10" s="28" customFormat="1" x14ac:dyDescent="0.2">
      <c r="A177" s="46" t="s">
        <v>432</v>
      </c>
      <c r="B177" s="107" t="s">
        <v>911</v>
      </c>
      <c r="C177" s="106">
        <v>100</v>
      </c>
      <c r="D177" s="68" t="s">
        <v>5</v>
      </c>
      <c r="E177" s="101"/>
      <c r="F177" s="124"/>
      <c r="G177" s="90">
        <f t="shared" si="9"/>
        <v>0</v>
      </c>
      <c r="H177" s="90">
        <f t="shared" si="8"/>
        <v>0</v>
      </c>
      <c r="I177" s="90">
        <f t="shared" si="10"/>
        <v>0</v>
      </c>
      <c r="J177" s="66"/>
    </row>
    <row r="178" spans="1:10" s="28" customFormat="1" x14ac:dyDescent="0.2">
      <c r="A178" s="46" t="s">
        <v>433</v>
      </c>
      <c r="B178" s="107" t="s">
        <v>328</v>
      </c>
      <c r="C178" s="106">
        <v>100</v>
      </c>
      <c r="D178" s="68" t="s">
        <v>5</v>
      </c>
      <c r="E178" s="101"/>
      <c r="F178" s="124"/>
      <c r="G178" s="90">
        <f t="shared" si="9"/>
        <v>0</v>
      </c>
      <c r="H178" s="90">
        <f t="shared" si="8"/>
        <v>0</v>
      </c>
      <c r="I178" s="90">
        <f t="shared" si="10"/>
        <v>0</v>
      </c>
      <c r="J178" s="66"/>
    </row>
    <row r="179" spans="1:10" ht="25.5" x14ac:dyDescent="0.2">
      <c r="A179" s="46" t="s">
        <v>434</v>
      </c>
      <c r="B179" s="107" t="s">
        <v>1296</v>
      </c>
      <c r="C179" s="106">
        <v>100</v>
      </c>
      <c r="D179" s="68" t="s">
        <v>5</v>
      </c>
      <c r="E179" s="101"/>
      <c r="F179" s="124"/>
      <c r="G179" s="90">
        <f t="shared" si="9"/>
        <v>0</v>
      </c>
      <c r="H179" s="90">
        <f t="shared" si="8"/>
        <v>0</v>
      </c>
      <c r="I179" s="90">
        <f t="shared" si="10"/>
        <v>0</v>
      </c>
      <c r="J179" s="66"/>
    </row>
    <row r="180" spans="1:10" x14ac:dyDescent="0.2">
      <c r="A180" s="46" t="s">
        <v>435</v>
      </c>
      <c r="B180" s="194" t="s">
        <v>67</v>
      </c>
      <c r="C180" s="100">
        <v>1</v>
      </c>
      <c r="D180" s="68" t="s">
        <v>5</v>
      </c>
      <c r="E180" s="101"/>
      <c r="F180" s="124"/>
      <c r="G180" s="90">
        <f t="shared" si="9"/>
        <v>0</v>
      </c>
      <c r="H180" s="90">
        <f t="shared" si="8"/>
        <v>0</v>
      </c>
      <c r="I180" s="90">
        <f t="shared" si="10"/>
        <v>0</v>
      </c>
      <c r="J180" s="66"/>
    </row>
    <row r="181" spans="1:10" ht="38.25" x14ac:dyDescent="0.2">
      <c r="A181" s="46" t="s">
        <v>436</v>
      </c>
      <c r="B181" s="194" t="s">
        <v>912</v>
      </c>
      <c r="C181" s="100">
        <v>100</v>
      </c>
      <c r="D181" s="68" t="s">
        <v>501</v>
      </c>
      <c r="E181" s="101"/>
      <c r="F181" s="124"/>
      <c r="G181" s="90">
        <f t="shared" si="9"/>
        <v>0</v>
      </c>
      <c r="H181" s="90">
        <f t="shared" si="8"/>
        <v>0</v>
      </c>
      <c r="I181" s="90">
        <f t="shared" si="10"/>
        <v>0</v>
      </c>
      <c r="J181" s="66"/>
    </row>
    <row r="182" spans="1:10" x14ac:dyDescent="0.2">
      <c r="A182" s="46" t="s">
        <v>437</v>
      </c>
      <c r="B182" s="113" t="s">
        <v>913</v>
      </c>
      <c r="C182" s="114">
        <v>100</v>
      </c>
      <c r="D182" s="115" t="s">
        <v>501</v>
      </c>
      <c r="E182" s="116"/>
      <c r="F182" s="237"/>
      <c r="G182" s="90">
        <f t="shared" si="9"/>
        <v>0</v>
      </c>
      <c r="H182" s="90">
        <f t="shared" si="8"/>
        <v>0</v>
      </c>
      <c r="I182" s="90">
        <f t="shared" si="10"/>
        <v>0</v>
      </c>
      <c r="J182" s="105"/>
    </row>
    <row r="183" spans="1:10" x14ac:dyDescent="0.2">
      <c r="A183" s="46" t="s">
        <v>438</v>
      </c>
      <c r="B183" s="113" t="s">
        <v>914</v>
      </c>
      <c r="C183" s="114">
        <v>20</v>
      </c>
      <c r="D183" s="115" t="s">
        <v>501</v>
      </c>
      <c r="E183" s="116"/>
      <c r="F183" s="237"/>
      <c r="G183" s="90">
        <f t="shared" si="9"/>
        <v>0</v>
      </c>
      <c r="H183" s="90">
        <f t="shared" si="8"/>
        <v>0</v>
      </c>
      <c r="I183" s="90">
        <f t="shared" si="10"/>
        <v>0</v>
      </c>
      <c r="J183" s="105"/>
    </row>
    <row r="184" spans="1:10" x14ac:dyDescent="0.2">
      <c r="A184" s="46" t="s">
        <v>439</v>
      </c>
      <c r="B184" s="117" t="s">
        <v>915</v>
      </c>
      <c r="C184" s="64">
        <v>50</v>
      </c>
      <c r="D184" s="68" t="s">
        <v>501</v>
      </c>
      <c r="E184" s="65"/>
      <c r="F184" s="124"/>
      <c r="G184" s="90">
        <f t="shared" si="9"/>
        <v>0</v>
      </c>
      <c r="H184" s="90">
        <f t="shared" si="8"/>
        <v>0</v>
      </c>
      <c r="I184" s="90">
        <f t="shared" si="10"/>
        <v>0</v>
      </c>
      <c r="J184" s="66"/>
    </row>
    <row r="185" spans="1:10" x14ac:dyDescent="0.2">
      <c r="A185" s="46" t="s">
        <v>440</v>
      </c>
      <c r="B185" s="117" t="s">
        <v>916</v>
      </c>
      <c r="C185" s="64">
        <v>3000</v>
      </c>
      <c r="D185" s="68" t="s">
        <v>501</v>
      </c>
      <c r="E185" s="65"/>
      <c r="F185" s="124"/>
      <c r="G185" s="90">
        <f t="shared" si="9"/>
        <v>0</v>
      </c>
      <c r="H185" s="90">
        <f t="shared" si="8"/>
        <v>0</v>
      </c>
      <c r="I185" s="90">
        <f t="shared" si="10"/>
        <v>0</v>
      </c>
      <c r="J185" s="66"/>
    </row>
    <row r="186" spans="1:10" s="28" customFormat="1" ht="25.5" x14ac:dyDescent="0.2">
      <c r="A186" s="46" t="s">
        <v>441</v>
      </c>
      <c r="B186" s="118" t="s">
        <v>917</v>
      </c>
      <c r="C186" s="67">
        <v>1500</v>
      </c>
      <c r="D186" s="68" t="s">
        <v>501</v>
      </c>
      <c r="E186" s="65"/>
      <c r="F186" s="124"/>
      <c r="G186" s="90">
        <f t="shared" si="9"/>
        <v>0</v>
      </c>
      <c r="H186" s="90">
        <f t="shared" si="8"/>
        <v>0</v>
      </c>
      <c r="I186" s="90">
        <f t="shared" si="10"/>
        <v>0</v>
      </c>
      <c r="J186" s="66"/>
    </row>
    <row r="187" spans="1:10" ht="25.5" x14ac:dyDescent="0.2">
      <c r="A187" s="46" t="s">
        <v>442</v>
      </c>
      <c r="B187" s="117" t="s">
        <v>918</v>
      </c>
      <c r="C187" s="64">
        <v>150</v>
      </c>
      <c r="D187" s="68" t="s">
        <v>501</v>
      </c>
      <c r="E187" s="65"/>
      <c r="F187" s="124"/>
      <c r="G187" s="90">
        <f t="shared" si="9"/>
        <v>0</v>
      </c>
      <c r="H187" s="90">
        <f t="shared" si="8"/>
        <v>0</v>
      </c>
      <c r="I187" s="90">
        <f t="shared" si="10"/>
        <v>0</v>
      </c>
      <c r="J187" s="66"/>
    </row>
    <row r="188" spans="1:10" x14ac:dyDescent="0.2">
      <c r="A188" s="46" t="s">
        <v>443</v>
      </c>
      <c r="B188" s="117" t="s">
        <v>919</v>
      </c>
      <c r="C188" s="64">
        <v>150</v>
      </c>
      <c r="D188" s="68" t="s">
        <v>501</v>
      </c>
      <c r="E188" s="65"/>
      <c r="F188" s="124"/>
      <c r="G188" s="90">
        <f t="shared" si="9"/>
        <v>0</v>
      </c>
      <c r="H188" s="90">
        <f t="shared" si="8"/>
        <v>0</v>
      </c>
      <c r="I188" s="90">
        <f t="shared" si="10"/>
        <v>0</v>
      </c>
      <c r="J188" s="66"/>
    </row>
    <row r="189" spans="1:10" x14ac:dyDescent="0.2">
      <c r="A189" s="46" t="s">
        <v>444</v>
      </c>
      <c r="B189" s="117" t="s">
        <v>920</v>
      </c>
      <c r="C189" s="64">
        <v>150</v>
      </c>
      <c r="D189" s="68" t="s">
        <v>501</v>
      </c>
      <c r="E189" s="65"/>
      <c r="F189" s="124"/>
      <c r="G189" s="90">
        <f t="shared" si="9"/>
        <v>0</v>
      </c>
      <c r="H189" s="90">
        <f t="shared" si="8"/>
        <v>0</v>
      </c>
      <c r="I189" s="90">
        <f t="shared" si="10"/>
        <v>0</v>
      </c>
      <c r="J189" s="66"/>
    </row>
    <row r="190" spans="1:10" s="79" customFormat="1" ht="25.5" x14ac:dyDescent="0.2">
      <c r="A190" s="46" t="s">
        <v>445</v>
      </c>
      <c r="B190" s="119" t="s">
        <v>738</v>
      </c>
      <c r="C190" s="76">
        <v>10</v>
      </c>
      <c r="D190" s="83" t="s">
        <v>501</v>
      </c>
      <c r="E190" s="120"/>
      <c r="F190" s="233"/>
      <c r="G190" s="90">
        <f t="shared" si="9"/>
        <v>0</v>
      </c>
      <c r="H190" s="90">
        <f t="shared" si="8"/>
        <v>0</v>
      </c>
      <c r="I190" s="90">
        <f t="shared" si="10"/>
        <v>0</v>
      </c>
      <c r="J190" s="77"/>
    </row>
    <row r="191" spans="1:10" s="79" customFormat="1" ht="25.5" x14ac:dyDescent="0.2">
      <c r="A191" s="46" t="s">
        <v>446</v>
      </c>
      <c r="B191" s="119" t="s">
        <v>739</v>
      </c>
      <c r="C191" s="76">
        <v>10</v>
      </c>
      <c r="D191" s="83" t="s">
        <v>5</v>
      </c>
      <c r="E191" s="120"/>
      <c r="F191" s="233"/>
      <c r="G191" s="90">
        <f t="shared" si="9"/>
        <v>0</v>
      </c>
      <c r="H191" s="90">
        <f t="shared" si="8"/>
        <v>0</v>
      </c>
      <c r="I191" s="90">
        <f t="shared" si="10"/>
        <v>0</v>
      </c>
      <c r="J191" s="77"/>
    </row>
    <row r="192" spans="1:10" s="28" customFormat="1" x14ac:dyDescent="0.2">
      <c r="A192" s="46" t="s">
        <v>447</v>
      </c>
      <c r="B192" s="73" t="s">
        <v>656</v>
      </c>
      <c r="C192" s="68">
        <v>100</v>
      </c>
      <c r="D192" s="68" t="s">
        <v>5</v>
      </c>
      <c r="E192" s="74"/>
      <c r="F192" s="238"/>
      <c r="G192" s="90">
        <f t="shared" si="9"/>
        <v>0</v>
      </c>
      <c r="H192" s="90">
        <f t="shared" si="8"/>
        <v>0</v>
      </c>
      <c r="I192" s="90">
        <f t="shared" si="10"/>
        <v>0</v>
      </c>
      <c r="J192" s="66"/>
    </row>
    <row r="193" spans="1:69" s="28" customFormat="1" x14ac:dyDescent="0.2">
      <c r="A193" s="46" t="s">
        <v>448</v>
      </c>
      <c r="B193" s="73" t="s">
        <v>921</v>
      </c>
      <c r="C193" s="68">
        <v>30</v>
      </c>
      <c r="D193" s="68" t="s">
        <v>5</v>
      </c>
      <c r="E193" s="74"/>
      <c r="F193" s="236"/>
      <c r="G193" s="90">
        <f t="shared" si="9"/>
        <v>0</v>
      </c>
      <c r="H193" s="90">
        <f t="shared" si="8"/>
        <v>0</v>
      </c>
      <c r="I193" s="90">
        <f t="shared" si="10"/>
        <v>0</v>
      </c>
      <c r="J193" s="66"/>
    </row>
    <row r="194" spans="1:69" ht="38.25" x14ac:dyDescent="0.2">
      <c r="A194" s="46" t="s">
        <v>449</v>
      </c>
      <c r="B194" s="201" t="s">
        <v>922</v>
      </c>
      <c r="C194" s="114">
        <v>60</v>
      </c>
      <c r="D194" s="103" t="s">
        <v>5</v>
      </c>
      <c r="E194" s="116"/>
      <c r="F194" s="239"/>
      <c r="G194" s="90">
        <f t="shared" si="9"/>
        <v>0</v>
      </c>
      <c r="H194" s="90">
        <f t="shared" si="8"/>
        <v>0</v>
      </c>
      <c r="I194" s="90">
        <f t="shared" si="10"/>
        <v>0</v>
      </c>
      <c r="J194" s="105"/>
    </row>
    <row r="195" spans="1:69" ht="38.25" x14ac:dyDescent="0.2">
      <c r="A195" s="46" t="s">
        <v>450</v>
      </c>
      <c r="B195" s="201" t="s">
        <v>744</v>
      </c>
      <c r="C195" s="114">
        <v>150</v>
      </c>
      <c r="D195" s="103" t="s">
        <v>5</v>
      </c>
      <c r="E195" s="116"/>
      <c r="F195" s="238"/>
      <c r="G195" s="90">
        <f t="shared" si="9"/>
        <v>0</v>
      </c>
      <c r="H195" s="90">
        <f t="shared" si="8"/>
        <v>0</v>
      </c>
      <c r="I195" s="90">
        <f t="shared" si="10"/>
        <v>0</v>
      </c>
      <c r="J195" s="105"/>
    </row>
    <row r="196" spans="1:69" x14ac:dyDescent="0.2">
      <c r="A196" s="46" t="s">
        <v>451</v>
      </c>
      <c r="B196" s="194" t="s">
        <v>60</v>
      </c>
      <c r="C196" s="100">
        <v>10</v>
      </c>
      <c r="D196" s="27" t="s">
        <v>5</v>
      </c>
      <c r="E196" s="101"/>
      <c r="F196" s="238"/>
      <c r="G196" s="90">
        <f t="shared" si="9"/>
        <v>0</v>
      </c>
      <c r="H196" s="90">
        <f t="shared" si="8"/>
        <v>0</v>
      </c>
      <c r="I196" s="90">
        <f t="shared" si="10"/>
        <v>0</v>
      </c>
      <c r="J196" s="66"/>
    </row>
    <row r="197" spans="1:69" x14ac:dyDescent="0.2">
      <c r="A197" s="46" t="s">
        <v>452</v>
      </c>
      <c r="B197" s="194" t="s">
        <v>61</v>
      </c>
      <c r="C197" s="100">
        <v>10</v>
      </c>
      <c r="D197" s="27" t="s">
        <v>5</v>
      </c>
      <c r="E197" s="101"/>
      <c r="F197" s="238"/>
      <c r="G197" s="90">
        <f t="shared" si="9"/>
        <v>0</v>
      </c>
      <c r="H197" s="90">
        <f t="shared" si="8"/>
        <v>0</v>
      </c>
      <c r="I197" s="90">
        <f t="shared" si="10"/>
        <v>0</v>
      </c>
      <c r="J197" s="66"/>
    </row>
    <row r="198" spans="1:69" x14ac:dyDescent="0.2">
      <c r="A198" s="46" t="s">
        <v>453</v>
      </c>
      <c r="B198" s="107" t="s">
        <v>59</v>
      </c>
      <c r="C198" s="100">
        <v>50</v>
      </c>
      <c r="D198" s="27" t="s">
        <v>5</v>
      </c>
      <c r="E198" s="101"/>
      <c r="F198" s="124"/>
      <c r="G198" s="90">
        <f t="shared" si="9"/>
        <v>0</v>
      </c>
      <c r="H198" s="90">
        <f t="shared" si="8"/>
        <v>0</v>
      </c>
      <c r="I198" s="90">
        <f t="shared" si="10"/>
        <v>0</v>
      </c>
      <c r="J198" s="66"/>
    </row>
    <row r="199" spans="1:69" x14ac:dyDescent="0.2">
      <c r="A199" s="46" t="s">
        <v>454</v>
      </c>
      <c r="B199" s="107" t="s">
        <v>323</v>
      </c>
      <c r="C199" s="100">
        <v>50</v>
      </c>
      <c r="D199" s="27" t="s">
        <v>5</v>
      </c>
      <c r="E199" s="101"/>
      <c r="F199" s="124"/>
      <c r="G199" s="90">
        <f t="shared" si="9"/>
        <v>0</v>
      </c>
      <c r="H199" s="90">
        <f t="shared" si="8"/>
        <v>0</v>
      </c>
      <c r="I199" s="90">
        <f t="shared" si="10"/>
        <v>0</v>
      </c>
      <c r="J199" s="66"/>
    </row>
    <row r="200" spans="1:69" x14ac:dyDescent="0.2">
      <c r="A200" s="46" t="s">
        <v>455</v>
      </c>
      <c r="B200" s="194" t="s">
        <v>741</v>
      </c>
      <c r="C200" s="100">
        <v>1</v>
      </c>
      <c r="D200" s="27" t="s">
        <v>5</v>
      </c>
      <c r="E200" s="101"/>
      <c r="F200" s="238"/>
      <c r="G200" s="90">
        <f t="shared" si="9"/>
        <v>0</v>
      </c>
      <c r="H200" s="90">
        <f t="shared" si="8"/>
        <v>0</v>
      </c>
      <c r="I200" s="90">
        <f t="shared" si="10"/>
        <v>0</v>
      </c>
      <c r="J200" s="66"/>
    </row>
    <row r="201" spans="1:69" ht="25.5" x14ac:dyDescent="0.2">
      <c r="A201" s="46" t="s">
        <v>456</v>
      </c>
      <c r="B201" s="194" t="s">
        <v>923</v>
      </c>
      <c r="C201" s="100">
        <v>300</v>
      </c>
      <c r="D201" s="27" t="s">
        <v>5</v>
      </c>
      <c r="E201" s="101"/>
      <c r="F201" s="238"/>
      <c r="G201" s="90">
        <f t="shared" si="9"/>
        <v>0</v>
      </c>
      <c r="H201" s="90">
        <f t="shared" ref="H201:H238" si="11">G201*0.095</f>
        <v>0</v>
      </c>
      <c r="I201" s="90">
        <f t="shared" si="10"/>
        <v>0</v>
      </c>
      <c r="J201" s="66"/>
    </row>
    <row r="202" spans="1:69" ht="25.5" x14ac:dyDescent="0.2">
      <c r="A202" s="46" t="s">
        <v>457</v>
      </c>
      <c r="B202" s="194" t="s">
        <v>743</v>
      </c>
      <c r="C202" s="100">
        <v>300</v>
      </c>
      <c r="D202" s="27" t="s">
        <v>5</v>
      </c>
      <c r="E202" s="101"/>
      <c r="F202" s="238"/>
      <c r="G202" s="90">
        <f t="shared" ref="G202:G238" si="12">C202*ROUND(F202,4)</f>
        <v>0</v>
      </c>
      <c r="H202" s="90">
        <f t="shared" si="11"/>
        <v>0</v>
      </c>
      <c r="I202" s="90">
        <f t="shared" ref="I202:I238" si="13">G202+H202</f>
        <v>0</v>
      </c>
      <c r="J202" s="66"/>
    </row>
    <row r="203" spans="1:69" ht="25.5" x14ac:dyDescent="0.2">
      <c r="A203" s="46" t="s">
        <v>458</v>
      </c>
      <c r="B203" s="194" t="s">
        <v>924</v>
      </c>
      <c r="C203" s="100">
        <v>300</v>
      </c>
      <c r="D203" s="27" t="s">
        <v>5</v>
      </c>
      <c r="E203" s="101"/>
      <c r="F203" s="238"/>
      <c r="G203" s="90">
        <f t="shared" si="12"/>
        <v>0</v>
      </c>
      <c r="H203" s="90">
        <f t="shared" si="11"/>
        <v>0</v>
      </c>
      <c r="I203" s="90">
        <f t="shared" si="13"/>
        <v>0</v>
      </c>
      <c r="J203" s="66"/>
    </row>
    <row r="204" spans="1:69" ht="25.5" x14ac:dyDescent="0.2">
      <c r="A204" s="46" t="s">
        <v>459</v>
      </c>
      <c r="B204" s="194" t="s">
        <v>742</v>
      </c>
      <c r="C204" s="100">
        <v>300</v>
      </c>
      <c r="D204" s="27" t="s">
        <v>5</v>
      </c>
      <c r="E204" s="101"/>
      <c r="F204" s="238"/>
      <c r="G204" s="90">
        <f t="shared" si="12"/>
        <v>0</v>
      </c>
      <c r="H204" s="90">
        <f t="shared" si="11"/>
        <v>0</v>
      </c>
      <c r="I204" s="90">
        <f t="shared" si="13"/>
        <v>0</v>
      </c>
      <c r="J204" s="66"/>
    </row>
    <row r="205" spans="1:69" ht="25.5" x14ac:dyDescent="0.2">
      <c r="A205" s="46" t="s">
        <v>460</v>
      </c>
      <c r="B205" s="194" t="s">
        <v>751</v>
      </c>
      <c r="C205" s="100">
        <v>100</v>
      </c>
      <c r="D205" s="27" t="s">
        <v>5</v>
      </c>
      <c r="E205" s="101"/>
      <c r="F205" s="238"/>
      <c r="G205" s="90">
        <f t="shared" si="12"/>
        <v>0</v>
      </c>
      <c r="H205" s="90">
        <f t="shared" si="11"/>
        <v>0</v>
      </c>
      <c r="I205" s="90">
        <f t="shared" si="13"/>
        <v>0</v>
      </c>
      <c r="J205" s="66"/>
    </row>
    <row r="206" spans="1:69" x14ac:dyDescent="0.2">
      <c r="A206" s="46" t="s">
        <v>461</v>
      </c>
      <c r="B206" s="194" t="s">
        <v>925</v>
      </c>
      <c r="C206" s="100">
        <v>100</v>
      </c>
      <c r="D206" s="27" t="s">
        <v>5</v>
      </c>
      <c r="E206" s="101"/>
      <c r="F206" s="238"/>
      <c r="G206" s="90">
        <f t="shared" si="12"/>
        <v>0</v>
      </c>
      <c r="H206" s="90">
        <f t="shared" si="11"/>
        <v>0</v>
      </c>
      <c r="I206" s="90">
        <f t="shared" si="13"/>
        <v>0</v>
      </c>
      <c r="J206" s="66"/>
    </row>
    <row r="207" spans="1:69" x14ac:dyDescent="0.2">
      <c r="A207" s="46" t="s">
        <v>462</v>
      </c>
      <c r="B207" s="46" t="s">
        <v>69</v>
      </c>
      <c r="C207" s="27">
        <v>100</v>
      </c>
      <c r="D207" s="27" t="s">
        <v>5</v>
      </c>
      <c r="E207" s="65"/>
      <c r="F207" s="238"/>
      <c r="G207" s="90">
        <f t="shared" si="12"/>
        <v>0</v>
      </c>
      <c r="H207" s="90">
        <f t="shared" si="11"/>
        <v>0</v>
      </c>
      <c r="I207" s="90">
        <f t="shared" si="13"/>
        <v>0</v>
      </c>
      <c r="J207" s="66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28"/>
      <c r="AS207" s="28"/>
      <c r="AT207" s="28"/>
      <c r="AU207" s="28"/>
      <c r="AV207" s="28"/>
      <c r="AW207" s="28"/>
      <c r="AX207" s="28"/>
      <c r="AY207" s="28"/>
      <c r="AZ207" s="28"/>
      <c r="BA207" s="28"/>
      <c r="BB207" s="28"/>
      <c r="BC207" s="28"/>
      <c r="BD207" s="28"/>
      <c r="BE207" s="28"/>
      <c r="BF207" s="28"/>
      <c r="BG207" s="28"/>
      <c r="BH207" s="28"/>
      <c r="BI207" s="28"/>
      <c r="BJ207" s="28"/>
      <c r="BK207" s="28"/>
      <c r="BL207" s="28"/>
      <c r="BM207" s="28"/>
      <c r="BN207" s="28"/>
      <c r="BO207" s="28"/>
      <c r="BP207" s="28"/>
      <c r="BQ207" s="28"/>
    </row>
    <row r="208" spans="1:69" x14ac:dyDescent="0.2">
      <c r="A208" s="46" t="s">
        <v>463</v>
      </c>
      <c r="B208" s="46" t="s">
        <v>70</v>
      </c>
      <c r="C208" s="27">
        <v>400</v>
      </c>
      <c r="D208" s="27" t="s">
        <v>5</v>
      </c>
      <c r="E208" s="65"/>
      <c r="F208" s="238"/>
      <c r="G208" s="90">
        <f t="shared" si="12"/>
        <v>0</v>
      </c>
      <c r="H208" s="90">
        <f t="shared" si="11"/>
        <v>0</v>
      </c>
      <c r="I208" s="90">
        <f t="shared" si="13"/>
        <v>0</v>
      </c>
      <c r="J208" s="66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28"/>
      <c r="AS208" s="28"/>
      <c r="AT208" s="28"/>
      <c r="AU208" s="28"/>
      <c r="AV208" s="28"/>
      <c r="AW208" s="28"/>
      <c r="AX208" s="28"/>
      <c r="AY208" s="28"/>
      <c r="AZ208" s="28"/>
      <c r="BA208" s="28"/>
      <c r="BB208" s="28"/>
      <c r="BC208" s="28"/>
      <c r="BD208" s="28"/>
      <c r="BE208" s="28"/>
      <c r="BF208" s="28"/>
      <c r="BG208" s="28"/>
      <c r="BH208" s="28"/>
      <c r="BI208" s="28"/>
      <c r="BJ208" s="28"/>
      <c r="BK208" s="28"/>
      <c r="BL208" s="28"/>
      <c r="BM208" s="28"/>
      <c r="BN208" s="28"/>
      <c r="BO208" s="28"/>
      <c r="BP208" s="28"/>
      <c r="BQ208" s="28"/>
    </row>
    <row r="209" spans="1:69" ht="25.5" x14ac:dyDescent="0.2">
      <c r="A209" s="46" t="s">
        <v>464</v>
      </c>
      <c r="B209" s="46" t="s">
        <v>926</v>
      </c>
      <c r="C209" s="27">
        <v>30</v>
      </c>
      <c r="D209" s="27" t="s">
        <v>5</v>
      </c>
      <c r="E209" s="65"/>
      <c r="F209" s="238"/>
      <c r="G209" s="90">
        <f t="shared" si="12"/>
        <v>0</v>
      </c>
      <c r="H209" s="90">
        <f t="shared" si="11"/>
        <v>0</v>
      </c>
      <c r="I209" s="90">
        <f t="shared" si="13"/>
        <v>0</v>
      </c>
      <c r="J209" s="66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  <c r="AL209" s="28"/>
      <c r="AM209" s="28"/>
      <c r="AN209" s="28"/>
      <c r="AO209" s="28"/>
      <c r="AP209" s="28"/>
      <c r="AQ209" s="28"/>
      <c r="AR209" s="28"/>
      <c r="AS209" s="28"/>
      <c r="AT209" s="28"/>
      <c r="AU209" s="28"/>
      <c r="AV209" s="28"/>
      <c r="AW209" s="28"/>
      <c r="AX209" s="28"/>
      <c r="AY209" s="28"/>
      <c r="AZ209" s="28"/>
      <c r="BA209" s="28"/>
      <c r="BB209" s="28"/>
      <c r="BC209" s="28"/>
      <c r="BD209" s="28"/>
      <c r="BE209" s="28"/>
      <c r="BF209" s="28"/>
      <c r="BG209" s="28"/>
      <c r="BH209" s="28"/>
      <c r="BI209" s="28"/>
      <c r="BJ209" s="28"/>
      <c r="BK209" s="28"/>
      <c r="BL209" s="28"/>
      <c r="BM209" s="28"/>
      <c r="BN209" s="28"/>
      <c r="BO209" s="28"/>
      <c r="BP209" s="28"/>
      <c r="BQ209" s="28"/>
    </row>
    <row r="210" spans="1:69" x14ac:dyDescent="0.2">
      <c r="A210" s="46" t="s">
        <v>465</v>
      </c>
      <c r="B210" s="46" t="s">
        <v>927</v>
      </c>
      <c r="C210" s="27">
        <v>1000</v>
      </c>
      <c r="D210" s="27" t="s">
        <v>5</v>
      </c>
      <c r="E210" s="65"/>
      <c r="F210" s="238"/>
      <c r="G210" s="90">
        <f t="shared" si="12"/>
        <v>0</v>
      </c>
      <c r="H210" s="90">
        <f t="shared" si="11"/>
        <v>0</v>
      </c>
      <c r="I210" s="90">
        <f t="shared" si="13"/>
        <v>0</v>
      </c>
      <c r="J210" s="66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  <c r="AL210" s="28"/>
      <c r="AM210" s="28"/>
      <c r="AN210" s="28"/>
      <c r="AO210" s="28"/>
      <c r="AP210" s="28"/>
      <c r="AQ210" s="28"/>
      <c r="AR210" s="28"/>
      <c r="AS210" s="28"/>
      <c r="AT210" s="28"/>
      <c r="AU210" s="28"/>
      <c r="AV210" s="28"/>
      <c r="AW210" s="28"/>
      <c r="AX210" s="28"/>
      <c r="AY210" s="28"/>
      <c r="AZ210" s="28"/>
      <c r="BA210" s="28"/>
      <c r="BB210" s="28"/>
      <c r="BC210" s="28"/>
      <c r="BD210" s="28"/>
      <c r="BE210" s="28"/>
      <c r="BF210" s="28"/>
      <c r="BG210" s="28"/>
      <c r="BH210" s="28"/>
      <c r="BI210" s="28"/>
      <c r="BJ210" s="28"/>
      <c r="BK210" s="28"/>
      <c r="BL210" s="28"/>
      <c r="BM210" s="28"/>
      <c r="BN210" s="28"/>
      <c r="BO210" s="28"/>
      <c r="BP210" s="28"/>
      <c r="BQ210" s="28"/>
    </row>
    <row r="211" spans="1:69" x14ac:dyDescent="0.2">
      <c r="A211" s="46" t="s">
        <v>466</v>
      </c>
      <c r="B211" s="46" t="s">
        <v>71</v>
      </c>
      <c r="C211" s="27">
        <v>30</v>
      </c>
      <c r="D211" s="27" t="s">
        <v>5</v>
      </c>
      <c r="E211" s="65"/>
      <c r="F211" s="238"/>
      <c r="G211" s="90">
        <f t="shared" si="12"/>
        <v>0</v>
      </c>
      <c r="H211" s="90">
        <f t="shared" si="11"/>
        <v>0</v>
      </c>
      <c r="I211" s="90">
        <f t="shared" si="13"/>
        <v>0</v>
      </c>
      <c r="J211" s="66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  <c r="AL211" s="28"/>
      <c r="AM211" s="28"/>
      <c r="AN211" s="28"/>
      <c r="AO211" s="28"/>
      <c r="AP211" s="28"/>
      <c r="AQ211" s="28"/>
      <c r="AR211" s="28"/>
      <c r="AS211" s="28"/>
      <c r="AT211" s="28"/>
      <c r="AU211" s="28"/>
      <c r="AV211" s="28"/>
      <c r="AW211" s="28"/>
      <c r="AX211" s="28"/>
      <c r="AY211" s="28"/>
      <c r="AZ211" s="28"/>
      <c r="BA211" s="28"/>
      <c r="BB211" s="28"/>
      <c r="BC211" s="28"/>
      <c r="BD211" s="28"/>
      <c r="BE211" s="28"/>
      <c r="BF211" s="28"/>
      <c r="BG211" s="28"/>
      <c r="BH211" s="28"/>
      <c r="BI211" s="28"/>
      <c r="BJ211" s="28"/>
      <c r="BK211" s="28"/>
      <c r="BL211" s="28"/>
      <c r="BM211" s="28"/>
      <c r="BN211" s="28"/>
      <c r="BO211" s="28"/>
      <c r="BP211" s="28"/>
      <c r="BQ211" s="28"/>
    </row>
    <row r="212" spans="1:69" ht="25.5" x14ac:dyDescent="0.2">
      <c r="A212" s="46" t="s">
        <v>467</v>
      </c>
      <c r="B212" s="107" t="s">
        <v>736</v>
      </c>
      <c r="C212" s="100">
        <v>50</v>
      </c>
      <c r="D212" s="27" t="s">
        <v>5</v>
      </c>
      <c r="E212" s="101"/>
      <c r="F212" s="124"/>
      <c r="G212" s="90">
        <f t="shared" si="12"/>
        <v>0</v>
      </c>
      <c r="H212" s="90">
        <f t="shared" si="11"/>
        <v>0</v>
      </c>
      <c r="I212" s="90">
        <f t="shared" si="13"/>
        <v>0</v>
      </c>
      <c r="J212" s="66"/>
    </row>
    <row r="213" spans="1:69" x14ac:dyDescent="0.2">
      <c r="A213" s="46" t="s">
        <v>468</v>
      </c>
      <c r="B213" s="46" t="s">
        <v>746</v>
      </c>
      <c r="C213" s="27">
        <v>20</v>
      </c>
      <c r="D213" s="27" t="s">
        <v>5</v>
      </c>
      <c r="E213" s="65"/>
      <c r="F213" s="238"/>
      <c r="G213" s="90">
        <f t="shared" si="12"/>
        <v>0</v>
      </c>
      <c r="H213" s="90">
        <f t="shared" si="11"/>
        <v>0</v>
      </c>
      <c r="I213" s="90">
        <f t="shared" si="13"/>
        <v>0</v>
      </c>
      <c r="J213" s="66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  <c r="AL213" s="28"/>
      <c r="AM213" s="28"/>
      <c r="AN213" s="28"/>
      <c r="AO213" s="28"/>
      <c r="AP213" s="28"/>
      <c r="AQ213" s="28"/>
      <c r="AR213" s="28"/>
      <c r="AS213" s="28"/>
      <c r="AT213" s="28"/>
      <c r="AU213" s="28"/>
      <c r="AV213" s="28"/>
      <c r="AW213" s="28"/>
      <c r="AX213" s="28"/>
      <c r="AY213" s="28"/>
      <c r="AZ213" s="28"/>
      <c r="BA213" s="28"/>
      <c r="BB213" s="28"/>
      <c r="BC213" s="28"/>
      <c r="BD213" s="28"/>
      <c r="BE213" s="28"/>
      <c r="BF213" s="28"/>
      <c r="BG213" s="28"/>
      <c r="BH213" s="28"/>
      <c r="BI213" s="28"/>
      <c r="BJ213" s="28"/>
      <c r="BK213" s="28"/>
      <c r="BL213" s="28"/>
      <c r="BM213" s="28"/>
      <c r="BN213" s="28"/>
      <c r="BO213" s="28"/>
      <c r="BP213" s="28"/>
      <c r="BQ213" s="28"/>
    </row>
    <row r="214" spans="1:69" ht="25.5" x14ac:dyDescent="0.2">
      <c r="A214" s="46" t="s">
        <v>469</v>
      </c>
      <c r="B214" s="46" t="s">
        <v>748</v>
      </c>
      <c r="C214" s="27">
        <v>100</v>
      </c>
      <c r="D214" s="27" t="s">
        <v>5</v>
      </c>
      <c r="E214" s="65"/>
      <c r="F214" s="238"/>
      <c r="G214" s="90">
        <f t="shared" si="12"/>
        <v>0</v>
      </c>
      <c r="H214" s="90">
        <f t="shared" si="11"/>
        <v>0</v>
      </c>
      <c r="I214" s="90">
        <f t="shared" si="13"/>
        <v>0</v>
      </c>
      <c r="J214" s="66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28"/>
      <c r="AS214" s="28"/>
      <c r="AT214" s="28"/>
      <c r="AU214" s="28"/>
      <c r="AV214" s="28"/>
      <c r="AW214" s="28"/>
      <c r="AX214" s="28"/>
      <c r="AY214" s="28"/>
      <c r="AZ214" s="28"/>
      <c r="BA214" s="28"/>
      <c r="BB214" s="28"/>
      <c r="BC214" s="28"/>
      <c r="BD214" s="28"/>
      <c r="BE214" s="28"/>
      <c r="BF214" s="28"/>
      <c r="BG214" s="28"/>
      <c r="BH214" s="28"/>
      <c r="BI214" s="28"/>
      <c r="BJ214" s="28"/>
      <c r="BK214" s="28"/>
      <c r="BL214" s="28"/>
      <c r="BM214" s="28"/>
      <c r="BN214" s="28"/>
      <c r="BO214" s="28"/>
      <c r="BP214" s="28"/>
      <c r="BQ214" s="28"/>
    </row>
    <row r="215" spans="1:69" ht="25.5" x14ac:dyDescent="0.2">
      <c r="A215" s="46" t="s">
        <v>470</v>
      </c>
      <c r="B215" s="46" t="s">
        <v>747</v>
      </c>
      <c r="C215" s="27">
        <v>100</v>
      </c>
      <c r="D215" s="27" t="s">
        <v>5</v>
      </c>
      <c r="E215" s="65"/>
      <c r="F215" s="238"/>
      <c r="G215" s="90">
        <f t="shared" si="12"/>
        <v>0</v>
      </c>
      <c r="H215" s="90">
        <f t="shared" si="11"/>
        <v>0</v>
      </c>
      <c r="I215" s="90">
        <f t="shared" si="13"/>
        <v>0</v>
      </c>
      <c r="J215" s="66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  <c r="AL215" s="28"/>
      <c r="AM215" s="28"/>
      <c r="AN215" s="28"/>
      <c r="AO215" s="28"/>
      <c r="AP215" s="28"/>
      <c r="AQ215" s="28"/>
      <c r="AR215" s="28"/>
      <c r="AS215" s="28"/>
      <c r="AT215" s="28"/>
      <c r="AU215" s="28"/>
      <c r="AV215" s="28"/>
      <c r="AW215" s="28"/>
      <c r="AX215" s="28"/>
      <c r="AY215" s="28"/>
      <c r="AZ215" s="28"/>
      <c r="BA215" s="28"/>
      <c r="BB215" s="28"/>
      <c r="BC215" s="28"/>
      <c r="BD215" s="28"/>
      <c r="BE215" s="28"/>
      <c r="BF215" s="28"/>
      <c r="BG215" s="28"/>
      <c r="BH215" s="28"/>
      <c r="BI215" s="28"/>
      <c r="BJ215" s="28"/>
      <c r="BK215" s="28"/>
      <c r="BL215" s="28"/>
      <c r="BM215" s="28"/>
      <c r="BN215" s="28"/>
      <c r="BO215" s="28"/>
      <c r="BP215" s="28"/>
      <c r="BQ215" s="28"/>
    </row>
    <row r="216" spans="1:69" x14ac:dyDescent="0.2">
      <c r="A216" s="46" t="s">
        <v>471</v>
      </c>
      <c r="B216" s="46" t="s">
        <v>749</v>
      </c>
      <c r="C216" s="27">
        <v>100</v>
      </c>
      <c r="D216" s="27" t="s">
        <v>5</v>
      </c>
      <c r="E216" s="65"/>
      <c r="F216" s="238"/>
      <c r="G216" s="90">
        <f t="shared" si="12"/>
        <v>0</v>
      </c>
      <c r="H216" s="90">
        <f t="shared" si="11"/>
        <v>0</v>
      </c>
      <c r="I216" s="90">
        <f t="shared" si="13"/>
        <v>0</v>
      </c>
      <c r="J216" s="66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  <c r="AL216" s="28"/>
      <c r="AM216" s="28"/>
      <c r="AN216" s="28"/>
      <c r="AO216" s="28"/>
      <c r="AP216" s="28"/>
      <c r="AQ216" s="28"/>
      <c r="AR216" s="28"/>
      <c r="AS216" s="28"/>
      <c r="AT216" s="28"/>
      <c r="AU216" s="28"/>
      <c r="AV216" s="28"/>
      <c r="AW216" s="28"/>
      <c r="AX216" s="28"/>
      <c r="AY216" s="28"/>
      <c r="AZ216" s="28"/>
      <c r="BA216" s="28"/>
      <c r="BB216" s="28"/>
      <c r="BC216" s="28"/>
      <c r="BD216" s="28"/>
      <c r="BE216" s="28"/>
      <c r="BF216" s="28"/>
      <c r="BG216" s="28"/>
      <c r="BH216" s="28"/>
      <c r="BI216" s="28"/>
      <c r="BJ216" s="28"/>
      <c r="BK216" s="28"/>
      <c r="BL216" s="28"/>
      <c r="BM216" s="28"/>
      <c r="BN216" s="28"/>
      <c r="BO216" s="28"/>
      <c r="BP216" s="28"/>
      <c r="BQ216" s="28"/>
    </row>
    <row r="217" spans="1:69" x14ac:dyDescent="0.2">
      <c r="A217" s="46" t="s">
        <v>472</v>
      </c>
      <c r="B217" s="46" t="s">
        <v>928</v>
      </c>
      <c r="C217" s="27">
        <v>30</v>
      </c>
      <c r="D217" s="27" t="s">
        <v>5</v>
      </c>
      <c r="E217" s="65"/>
      <c r="F217" s="238"/>
      <c r="G217" s="90">
        <f t="shared" si="12"/>
        <v>0</v>
      </c>
      <c r="H217" s="90">
        <f t="shared" si="11"/>
        <v>0</v>
      </c>
      <c r="I217" s="90">
        <f t="shared" si="13"/>
        <v>0</v>
      </c>
      <c r="J217" s="66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  <c r="AS217" s="28"/>
      <c r="AT217" s="28"/>
      <c r="AU217" s="28"/>
      <c r="AV217" s="28"/>
      <c r="AW217" s="28"/>
      <c r="AX217" s="28"/>
      <c r="AY217" s="28"/>
      <c r="AZ217" s="28"/>
      <c r="BA217" s="28"/>
      <c r="BB217" s="28"/>
      <c r="BC217" s="28"/>
      <c r="BD217" s="28"/>
      <c r="BE217" s="28"/>
      <c r="BF217" s="28"/>
      <c r="BG217" s="28"/>
      <c r="BH217" s="28"/>
      <c r="BI217" s="28"/>
      <c r="BJ217" s="28"/>
      <c r="BK217" s="28"/>
      <c r="BL217" s="28"/>
      <c r="BM217" s="28"/>
      <c r="BN217" s="28"/>
      <c r="BO217" s="28"/>
      <c r="BP217" s="28"/>
      <c r="BQ217" s="28"/>
    </row>
    <row r="218" spans="1:69" x14ac:dyDescent="0.2">
      <c r="A218" s="46" t="s">
        <v>473</v>
      </c>
      <c r="B218" s="46" t="s">
        <v>929</v>
      </c>
      <c r="C218" s="27">
        <v>30</v>
      </c>
      <c r="D218" s="27" t="s">
        <v>5</v>
      </c>
      <c r="E218" s="65"/>
      <c r="F218" s="238"/>
      <c r="G218" s="90">
        <f t="shared" si="12"/>
        <v>0</v>
      </c>
      <c r="H218" s="90">
        <f t="shared" si="11"/>
        <v>0</v>
      </c>
      <c r="I218" s="90">
        <f t="shared" si="13"/>
        <v>0</v>
      </c>
      <c r="J218" s="66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  <c r="AL218" s="28"/>
      <c r="AM218" s="28"/>
      <c r="AN218" s="28"/>
      <c r="AO218" s="28"/>
      <c r="AP218" s="28"/>
      <c r="AQ218" s="28"/>
      <c r="AR218" s="28"/>
      <c r="AS218" s="28"/>
      <c r="AT218" s="28"/>
      <c r="AU218" s="28"/>
      <c r="AV218" s="28"/>
      <c r="AW218" s="28"/>
      <c r="AX218" s="28"/>
      <c r="AY218" s="28"/>
      <c r="AZ218" s="28"/>
      <c r="BA218" s="28"/>
      <c r="BB218" s="28"/>
      <c r="BC218" s="28"/>
      <c r="BD218" s="28"/>
      <c r="BE218" s="28"/>
      <c r="BF218" s="28"/>
      <c r="BG218" s="28"/>
      <c r="BH218" s="28"/>
      <c r="BI218" s="28"/>
      <c r="BJ218" s="28"/>
      <c r="BK218" s="28"/>
      <c r="BL218" s="28"/>
      <c r="BM218" s="28"/>
      <c r="BN218" s="28"/>
      <c r="BO218" s="28"/>
      <c r="BP218" s="28"/>
      <c r="BQ218" s="28"/>
    </row>
    <row r="219" spans="1:69" x14ac:dyDescent="0.2">
      <c r="A219" s="46" t="s">
        <v>474</v>
      </c>
      <c r="B219" s="46" t="s">
        <v>930</v>
      </c>
      <c r="C219" s="27">
        <v>500</v>
      </c>
      <c r="D219" s="27" t="s">
        <v>5</v>
      </c>
      <c r="E219" s="65"/>
      <c r="F219" s="238"/>
      <c r="G219" s="90">
        <f t="shared" si="12"/>
        <v>0</v>
      </c>
      <c r="H219" s="90">
        <f t="shared" si="11"/>
        <v>0</v>
      </c>
      <c r="I219" s="90">
        <f t="shared" si="13"/>
        <v>0</v>
      </c>
      <c r="J219" s="66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  <c r="AL219" s="28"/>
      <c r="AM219" s="28"/>
      <c r="AN219" s="28"/>
      <c r="AO219" s="28"/>
      <c r="AP219" s="28"/>
      <c r="AQ219" s="28"/>
      <c r="AR219" s="28"/>
      <c r="AS219" s="28"/>
      <c r="AT219" s="28"/>
      <c r="AU219" s="28"/>
      <c r="AV219" s="28"/>
      <c r="AW219" s="28"/>
      <c r="AX219" s="28"/>
      <c r="AY219" s="28"/>
      <c r="AZ219" s="28"/>
      <c r="BA219" s="28"/>
      <c r="BB219" s="28"/>
      <c r="BC219" s="28"/>
      <c r="BD219" s="28"/>
      <c r="BE219" s="28"/>
      <c r="BF219" s="28"/>
      <c r="BG219" s="28"/>
      <c r="BH219" s="28"/>
      <c r="BI219" s="28"/>
      <c r="BJ219" s="28"/>
      <c r="BK219" s="28"/>
      <c r="BL219" s="28"/>
      <c r="BM219" s="28"/>
      <c r="BN219" s="28"/>
      <c r="BO219" s="28"/>
      <c r="BP219" s="28"/>
      <c r="BQ219" s="28"/>
    </row>
    <row r="220" spans="1:69" x14ac:dyDescent="0.2">
      <c r="A220" s="46" t="s">
        <v>475</v>
      </c>
      <c r="B220" s="46" t="s">
        <v>931</v>
      </c>
      <c r="C220" s="27">
        <v>500</v>
      </c>
      <c r="D220" s="27" t="s">
        <v>5</v>
      </c>
      <c r="E220" s="65"/>
      <c r="F220" s="238"/>
      <c r="G220" s="90">
        <f t="shared" si="12"/>
        <v>0</v>
      </c>
      <c r="H220" s="90">
        <f t="shared" si="11"/>
        <v>0</v>
      </c>
      <c r="I220" s="90">
        <f t="shared" si="13"/>
        <v>0</v>
      </c>
      <c r="J220" s="66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  <c r="AL220" s="28"/>
      <c r="AM220" s="28"/>
      <c r="AN220" s="28"/>
      <c r="AO220" s="28"/>
      <c r="AP220" s="28"/>
      <c r="AQ220" s="28"/>
      <c r="AR220" s="28"/>
      <c r="AS220" s="28"/>
      <c r="AT220" s="28"/>
      <c r="AU220" s="28"/>
      <c r="AV220" s="28"/>
      <c r="AW220" s="28"/>
      <c r="AX220" s="28"/>
      <c r="AY220" s="28"/>
      <c r="AZ220" s="28"/>
      <c r="BA220" s="28"/>
      <c r="BB220" s="28"/>
      <c r="BC220" s="28"/>
      <c r="BD220" s="28"/>
      <c r="BE220" s="28"/>
      <c r="BF220" s="28"/>
      <c r="BG220" s="28"/>
      <c r="BH220" s="28"/>
      <c r="BI220" s="28"/>
      <c r="BJ220" s="28"/>
      <c r="BK220" s="28"/>
      <c r="BL220" s="28"/>
      <c r="BM220" s="28"/>
      <c r="BN220" s="28"/>
      <c r="BO220" s="28"/>
      <c r="BP220" s="28"/>
      <c r="BQ220" s="28"/>
    </row>
    <row r="221" spans="1:69" x14ac:dyDescent="0.2">
      <c r="A221" s="46" t="s">
        <v>476</v>
      </c>
      <c r="B221" s="46" t="s">
        <v>932</v>
      </c>
      <c r="C221" s="27">
        <v>30</v>
      </c>
      <c r="D221" s="27" t="s">
        <v>5</v>
      </c>
      <c r="E221" s="65"/>
      <c r="F221" s="238"/>
      <c r="G221" s="90">
        <f t="shared" si="12"/>
        <v>0</v>
      </c>
      <c r="H221" s="90">
        <f t="shared" si="11"/>
        <v>0</v>
      </c>
      <c r="I221" s="90">
        <f t="shared" si="13"/>
        <v>0</v>
      </c>
      <c r="J221" s="66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  <c r="AL221" s="28"/>
      <c r="AM221" s="28"/>
      <c r="AN221" s="28"/>
      <c r="AO221" s="28"/>
      <c r="AP221" s="28"/>
      <c r="AQ221" s="28"/>
      <c r="AR221" s="28"/>
      <c r="AS221" s="28"/>
      <c r="AT221" s="28"/>
      <c r="AU221" s="28"/>
      <c r="AV221" s="28"/>
      <c r="AW221" s="28"/>
      <c r="AX221" s="28"/>
      <c r="AY221" s="28"/>
      <c r="AZ221" s="28"/>
      <c r="BA221" s="28"/>
      <c r="BB221" s="28"/>
      <c r="BC221" s="28"/>
      <c r="BD221" s="28"/>
      <c r="BE221" s="28"/>
      <c r="BF221" s="28"/>
      <c r="BG221" s="28"/>
      <c r="BH221" s="28"/>
      <c r="BI221" s="28"/>
      <c r="BJ221" s="28"/>
      <c r="BK221" s="28"/>
      <c r="BL221" s="28"/>
      <c r="BM221" s="28"/>
      <c r="BN221" s="28"/>
      <c r="BO221" s="28"/>
      <c r="BP221" s="28"/>
      <c r="BQ221" s="28"/>
    </row>
    <row r="222" spans="1:69" x14ac:dyDescent="0.2">
      <c r="A222" s="46" t="s">
        <v>477</v>
      </c>
      <c r="B222" s="46" t="s">
        <v>933</v>
      </c>
      <c r="C222" s="27">
        <v>300</v>
      </c>
      <c r="D222" s="27" t="s">
        <v>5</v>
      </c>
      <c r="E222" s="65"/>
      <c r="F222" s="238"/>
      <c r="G222" s="90">
        <f t="shared" si="12"/>
        <v>0</v>
      </c>
      <c r="H222" s="90">
        <f t="shared" si="11"/>
        <v>0</v>
      </c>
      <c r="I222" s="90">
        <f t="shared" si="13"/>
        <v>0</v>
      </c>
      <c r="J222" s="66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  <c r="AL222" s="28"/>
      <c r="AM222" s="28"/>
      <c r="AN222" s="28"/>
      <c r="AO222" s="28"/>
      <c r="AP222" s="28"/>
      <c r="AQ222" s="28"/>
      <c r="AR222" s="28"/>
      <c r="AS222" s="28"/>
      <c r="AT222" s="28"/>
      <c r="AU222" s="28"/>
      <c r="AV222" s="28"/>
      <c r="AW222" s="28"/>
      <c r="AX222" s="28"/>
      <c r="AY222" s="28"/>
      <c r="AZ222" s="28"/>
      <c r="BA222" s="28"/>
      <c r="BB222" s="28"/>
      <c r="BC222" s="28"/>
      <c r="BD222" s="28"/>
      <c r="BE222" s="28"/>
      <c r="BF222" s="28"/>
      <c r="BG222" s="28"/>
      <c r="BH222" s="28"/>
      <c r="BI222" s="28"/>
      <c r="BJ222" s="28"/>
      <c r="BK222" s="28"/>
      <c r="BL222" s="28"/>
      <c r="BM222" s="28"/>
      <c r="BN222" s="28"/>
      <c r="BO222" s="28"/>
      <c r="BP222" s="28"/>
      <c r="BQ222" s="28"/>
    </row>
    <row r="223" spans="1:69" ht="33.75" customHeight="1" x14ac:dyDescent="0.2">
      <c r="A223" s="46" t="s">
        <v>478</v>
      </c>
      <c r="B223" s="46" t="s">
        <v>934</v>
      </c>
      <c r="C223" s="27">
        <v>50</v>
      </c>
      <c r="D223" s="27" t="s">
        <v>5</v>
      </c>
      <c r="E223" s="65"/>
      <c r="F223" s="238"/>
      <c r="G223" s="90">
        <f t="shared" si="12"/>
        <v>0</v>
      </c>
      <c r="H223" s="90">
        <f t="shared" si="11"/>
        <v>0</v>
      </c>
      <c r="I223" s="90">
        <f t="shared" si="13"/>
        <v>0</v>
      </c>
      <c r="J223" s="66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  <c r="AL223" s="28"/>
      <c r="AM223" s="28"/>
      <c r="AN223" s="28"/>
      <c r="AO223" s="28"/>
      <c r="AP223" s="28"/>
      <c r="AQ223" s="28"/>
      <c r="AR223" s="28"/>
      <c r="AS223" s="28"/>
      <c r="AT223" s="28"/>
      <c r="AU223" s="28"/>
      <c r="AV223" s="28"/>
      <c r="AW223" s="28"/>
      <c r="AX223" s="28"/>
      <c r="AY223" s="28"/>
      <c r="AZ223" s="28"/>
      <c r="BA223" s="28"/>
      <c r="BB223" s="28"/>
      <c r="BC223" s="28"/>
      <c r="BD223" s="28"/>
      <c r="BE223" s="28"/>
      <c r="BF223" s="28"/>
      <c r="BG223" s="28"/>
      <c r="BH223" s="28"/>
      <c r="BI223" s="28"/>
      <c r="BJ223" s="28"/>
      <c r="BK223" s="28"/>
      <c r="BL223" s="28"/>
      <c r="BM223" s="28"/>
      <c r="BN223" s="28"/>
      <c r="BO223" s="28"/>
      <c r="BP223" s="28"/>
      <c r="BQ223" s="28"/>
    </row>
    <row r="224" spans="1:69" x14ac:dyDescent="0.2">
      <c r="A224" s="46" t="s">
        <v>479</v>
      </c>
      <c r="B224" s="46" t="s">
        <v>750</v>
      </c>
      <c r="C224" s="27">
        <v>100</v>
      </c>
      <c r="D224" s="27" t="s">
        <v>5</v>
      </c>
      <c r="E224" s="65"/>
      <c r="F224" s="238"/>
      <c r="G224" s="90">
        <f t="shared" si="12"/>
        <v>0</v>
      </c>
      <c r="H224" s="90">
        <f t="shared" si="11"/>
        <v>0</v>
      </c>
      <c r="I224" s="90">
        <f t="shared" si="13"/>
        <v>0</v>
      </c>
      <c r="J224" s="66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28"/>
      <c r="AK224" s="28"/>
      <c r="AL224" s="28"/>
      <c r="AM224" s="28"/>
      <c r="AN224" s="28"/>
      <c r="AO224" s="28"/>
      <c r="AP224" s="28"/>
      <c r="AQ224" s="28"/>
      <c r="AR224" s="28"/>
      <c r="AS224" s="28"/>
      <c r="AT224" s="28"/>
      <c r="AU224" s="28"/>
      <c r="AV224" s="28"/>
      <c r="AW224" s="28"/>
      <c r="AX224" s="28"/>
      <c r="AY224" s="28"/>
      <c r="AZ224" s="28"/>
      <c r="BA224" s="28"/>
      <c r="BB224" s="28"/>
      <c r="BC224" s="28"/>
      <c r="BD224" s="28"/>
      <c r="BE224" s="28"/>
      <c r="BF224" s="28"/>
      <c r="BG224" s="28"/>
      <c r="BH224" s="28"/>
      <c r="BI224" s="28"/>
      <c r="BJ224" s="28"/>
      <c r="BK224" s="28"/>
      <c r="BL224" s="28"/>
      <c r="BM224" s="28"/>
      <c r="BN224" s="28"/>
      <c r="BO224" s="28"/>
      <c r="BP224" s="28"/>
      <c r="BQ224" s="28"/>
    </row>
    <row r="225" spans="1:12" x14ac:dyDescent="0.2">
      <c r="A225" s="46" t="s">
        <v>480</v>
      </c>
      <c r="B225" s="46" t="s">
        <v>935</v>
      </c>
      <c r="C225" s="27">
        <v>500</v>
      </c>
      <c r="D225" s="27" t="s">
        <v>5</v>
      </c>
      <c r="E225" s="65"/>
      <c r="F225" s="238"/>
      <c r="G225" s="90">
        <f t="shared" si="12"/>
        <v>0</v>
      </c>
      <c r="H225" s="90">
        <f t="shared" si="11"/>
        <v>0</v>
      </c>
      <c r="I225" s="90">
        <f t="shared" si="13"/>
        <v>0</v>
      </c>
      <c r="J225" s="66"/>
    </row>
    <row r="226" spans="1:12" x14ac:dyDescent="0.2">
      <c r="A226" s="46" t="s">
        <v>481</v>
      </c>
      <c r="B226" s="46" t="s">
        <v>754</v>
      </c>
      <c r="C226" s="27">
        <v>30</v>
      </c>
      <c r="D226" s="27" t="s">
        <v>5</v>
      </c>
      <c r="E226" s="65"/>
      <c r="F226" s="238"/>
      <c r="G226" s="90">
        <f t="shared" si="12"/>
        <v>0</v>
      </c>
      <c r="H226" s="90">
        <f t="shared" si="11"/>
        <v>0</v>
      </c>
      <c r="I226" s="90">
        <f t="shared" si="13"/>
        <v>0</v>
      </c>
      <c r="J226" s="66"/>
    </row>
    <row r="227" spans="1:12" ht="25.5" x14ac:dyDescent="0.2">
      <c r="A227" s="46" t="s">
        <v>482</v>
      </c>
      <c r="B227" s="46" t="s">
        <v>769</v>
      </c>
      <c r="C227" s="27">
        <v>100</v>
      </c>
      <c r="D227" s="27" t="s">
        <v>5</v>
      </c>
      <c r="E227" s="65"/>
      <c r="F227" s="238"/>
      <c r="G227" s="90">
        <f t="shared" si="12"/>
        <v>0</v>
      </c>
      <c r="H227" s="90">
        <f t="shared" si="11"/>
        <v>0</v>
      </c>
      <c r="I227" s="90">
        <f t="shared" si="13"/>
        <v>0</v>
      </c>
      <c r="J227" s="66"/>
    </row>
    <row r="228" spans="1:12" x14ac:dyDescent="0.2">
      <c r="A228" s="46" t="s">
        <v>483</v>
      </c>
      <c r="B228" s="46" t="s">
        <v>752</v>
      </c>
      <c r="C228" s="27">
        <v>100</v>
      </c>
      <c r="D228" s="27" t="s">
        <v>5</v>
      </c>
      <c r="E228" s="65"/>
      <c r="F228" s="238"/>
      <c r="G228" s="90">
        <f t="shared" si="12"/>
        <v>0</v>
      </c>
      <c r="H228" s="90">
        <f t="shared" si="11"/>
        <v>0</v>
      </c>
      <c r="I228" s="90">
        <f t="shared" si="13"/>
        <v>0</v>
      </c>
      <c r="J228" s="66"/>
    </row>
    <row r="229" spans="1:12" ht="25.5" x14ac:dyDescent="0.2">
      <c r="A229" s="46" t="s">
        <v>759</v>
      </c>
      <c r="B229" s="46" t="s">
        <v>770</v>
      </c>
      <c r="C229" s="27">
        <v>30</v>
      </c>
      <c r="D229" s="27" t="s">
        <v>5</v>
      </c>
      <c r="E229" s="65"/>
      <c r="F229" s="238"/>
      <c r="G229" s="90">
        <f t="shared" si="12"/>
        <v>0</v>
      </c>
      <c r="H229" s="90">
        <f t="shared" si="11"/>
        <v>0</v>
      </c>
      <c r="I229" s="90">
        <f t="shared" si="13"/>
        <v>0</v>
      </c>
      <c r="J229" s="66"/>
    </row>
    <row r="230" spans="1:12" x14ac:dyDescent="0.2">
      <c r="A230" s="46" t="s">
        <v>760</v>
      </c>
      <c r="B230" s="46" t="s">
        <v>936</v>
      </c>
      <c r="C230" s="27">
        <v>500</v>
      </c>
      <c r="D230" s="27" t="s">
        <v>5</v>
      </c>
      <c r="E230" s="65"/>
      <c r="F230" s="238"/>
      <c r="G230" s="90">
        <f t="shared" si="12"/>
        <v>0</v>
      </c>
      <c r="H230" s="90">
        <f t="shared" si="11"/>
        <v>0</v>
      </c>
      <c r="I230" s="90">
        <f t="shared" si="13"/>
        <v>0</v>
      </c>
      <c r="J230" s="66"/>
    </row>
    <row r="231" spans="1:12" s="28" customFormat="1" ht="25.5" x14ac:dyDescent="0.2">
      <c r="A231" s="46" t="s">
        <v>761</v>
      </c>
      <c r="B231" s="73" t="s">
        <v>771</v>
      </c>
      <c r="C231" s="68">
        <v>30</v>
      </c>
      <c r="D231" s="68" t="s">
        <v>5</v>
      </c>
      <c r="E231" s="65"/>
      <c r="F231" s="238"/>
      <c r="G231" s="90">
        <f t="shared" si="12"/>
        <v>0</v>
      </c>
      <c r="H231" s="90">
        <f t="shared" si="11"/>
        <v>0</v>
      </c>
      <c r="I231" s="90">
        <f t="shared" si="13"/>
        <v>0</v>
      </c>
      <c r="J231" s="66"/>
    </row>
    <row r="232" spans="1:12" x14ac:dyDescent="0.2">
      <c r="A232" s="46" t="s">
        <v>762</v>
      </c>
      <c r="B232" s="46" t="s">
        <v>937</v>
      </c>
      <c r="C232" s="27">
        <v>100</v>
      </c>
      <c r="D232" s="27" t="s">
        <v>5</v>
      </c>
      <c r="E232" s="65"/>
      <c r="F232" s="238"/>
      <c r="G232" s="90">
        <f t="shared" si="12"/>
        <v>0</v>
      </c>
      <c r="H232" s="90">
        <f t="shared" si="11"/>
        <v>0</v>
      </c>
      <c r="I232" s="90">
        <f t="shared" si="13"/>
        <v>0</v>
      </c>
      <c r="J232" s="66"/>
    </row>
    <row r="233" spans="1:12" x14ac:dyDescent="0.2">
      <c r="A233" s="46" t="s">
        <v>763</v>
      </c>
      <c r="B233" s="46" t="s">
        <v>753</v>
      </c>
      <c r="C233" s="27">
        <v>10</v>
      </c>
      <c r="D233" s="27" t="s">
        <v>5</v>
      </c>
      <c r="E233" s="65"/>
      <c r="F233" s="238"/>
      <c r="G233" s="90">
        <f t="shared" si="12"/>
        <v>0</v>
      </c>
      <c r="H233" s="90">
        <f t="shared" si="11"/>
        <v>0</v>
      </c>
      <c r="I233" s="90">
        <f t="shared" si="13"/>
        <v>0</v>
      </c>
      <c r="J233" s="66"/>
    </row>
    <row r="234" spans="1:12" ht="25.5" x14ac:dyDescent="0.2">
      <c r="A234" s="46" t="s">
        <v>764</v>
      </c>
      <c r="B234" s="46" t="s">
        <v>756</v>
      </c>
      <c r="C234" s="27">
        <v>10</v>
      </c>
      <c r="D234" s="27" t="s">
        <v>5</v>
      </c>
      <c r="E234" s="65"/>
      <c r="F234" s="238"/>
      <c r="G234" s="90">
        <f t="shared" si="12"/>
        <v>0</v>
      </c>
      <c r="H234" s="90">
        <f t="shared" si="11"/>
        <v>0</v>
      </c>
      <c r="I234" s="90">
        <f t="shared" si="13"/>
        <v>0</v>
      </c>
      <c r="J234" s="66"/>
    </row>
    <row r="235" spans="1:12" ht="25.5" x14ac:dyDescent="0.2">
      <c r="A235" s="46" t="s">
        <v>765</v>
      </c>
      <c r="B235" s="46" t="s">
        <v>757</v>
      </c>
      <c r="C235" s="27">
        <v>10</v>
      </c>
      <c r="D235" s="27" t="s">
        <v>5</v>
      </c>
      <c r="E235" s="65"/>
      <c r="F235" s="238"/>
      <c r="G235" s="90">
        <f t="shared" si="12"/>
        <v>0</v>
      </c>
      <c r="H235" s="90">
        <f t="shared" si="11"/>
        <v>0</v>
      </c>
      <c r="I235" s="90">
        <f t="shared" si="13"/>
        <v>0</v>
      </c>
      <c r="J235" s="66"/>
    </row>
    <row r="236" spans="1:12" ht="25.5" x14ac:dyDescent="0.2">
      <c r="A236" s="46" t="s">
        <v>766</v>
      </c>
      <c r="B236" s="46" t="s">
        <v>755</v>
      </c>
      <c r="C236" s="27">
        <v>10</v>
      </c>
      <c r="D236" s="27" t="s">
        <v>5</v>
      </c>
      <c r="E236" s="65"/>
      <c r="F236" s="238"/>
      <c r="G236" s="90">
        <f t="shared" si="12"/>
        <v>0</v>
      </c>
      <c r="H236" s="90">
        <f t="shared" si="11"/>
        <v>0</v>
      </c>
      <c r="I236" s="90">
        <f t="shared" si="13"/>
        <v>0</v>
      </c>
      <c r="J236" s="66"/>
    </row>
    <row r="237" spans="1:12" ht="25.5" x14ac:dyDescent="0.2">
      <c r="A237" s="46" t="s">
        <v>767</v>
      </c>
      <c r="B237" s="46" t="s">
        <v>938</v>
      </c>
      <c r="C237" s="100">
        <v>300</v>
      </c>
      <c r="D237" s="27" t="s">
        <v>5</v>
      </c>
      <c r="E237" s="101"/>
      <c r="F237" s="238"/>
      <c r="G237" s="90">
        <f t="shared" si="12"/>
        <v>0</v>
      </c>
      <c r="H237" s="90">
        <f t="shared" si="11"/>
        <v>0</v>
      </c>
      <c r="I237" s="90">
        <f t="shared" si="13"/>
        <v>0</v>
      </c>
      <c r="J237" s="66"/>
    </row>
    <row r="238" spans="1:12" ht="25.5" x14ac:dyDescent="0.2">
      <c r="A238" s="46" t="s">
        <v>768</v>
      </c>
      <c r="B238" s="46" t="s">
        <v>939</v>
      </c>
      <c r="C238" s="27">
        <v>10</v>
      </c>
      <c r="D238" s="27" t="s">
        <v>5</v>
      </c>
      <c r="E238" s="65"/>
      <c r="F238" s="240"/>
      <c r="G238" s="90">
        <f t="shared" si="12"/>
        <v>0</v>
      </c>
      <c r="H238" s="90">
        <f t="shared" si="11"/>
        <v>0</v>
      </c>
      <c r="I238" s="90">
        <f t="shared" si="13"/>
        <v>0</v>
      </c>
      <c r="J238" s="66"/>
    </row>
    <row r="239" spans="1:12" x14ac:dyDescent="0.2">
      <c r="A239" s="274" t="s">
        <v>819</v>
      </c>
      <c r="B239" s="275"/>
      <c r="C239" s="275"/>
      <c r="D239" s="276"/>
      <c r="E239" s="151" t="s">
        <v>3</v>
      </c>
      <c r="F239" s="152" t="s">
        <v>3</v>
      </c>
      <c r="G239" s="136">
        <f>SUM(G9:G238)</f>
        <v>0</v>
      </c>
      <c r="H239" s="136">
        <f t="shared" ref="H239:J239" si="14">SUM(H9:H238)</f>
        <v>0</v>
      </c>
      <c r="I239" s="136">
        <f t="shared" si="14"/>
        <v>0</v>
      </c>
      <c r="J239" s="144">
        <f t="shared" si="14"/>
        <v>0</v>
      </c>
      <c r="L239" s="28"/>
    </row>
    <row r="240" spans="1:12" x14ac:dyDescent="0.2">
      <c r="A240" s="17"/>
      <c r="B240" s="17"/>
      <c r="C240" s="17"/>
      <c r="D240" s="17"/>
      <c r="E240" s="17"/>
      <c r="F240" s="23"/>
      <c r="G240" s="17"/>
      <c r="H240" s="17"/>
      <c r="I240" s="17"/>
      <c r="J240" s="17"/>
    </row>
    <row r="241" spans="1:10" s="214" customFormat="1" x14ac:dyDescent="0.2">
      <c r="A241" s="265" t="s">
        <v>23</v>
      </c>
      <c r="B241" s="265"/>
      <c r="C241" s="265"/>
      <c r="D241" s="265"/>
      <c r="E241" s="265"/>
      <c r="F241" s="265"/>
      <c r="G241" s="265"/>
      <c r="H241" s="265"/>
      <c r="I241" s="265"/>
      <c r="J241" s="265"/>
    </row>
    <row r="242" spans="1:10" s="214" customFormat="1" x14ac:dyDescent="0.2">
      <c r="A242" s="266" t="s">
        <v>24</v>
      </c>
      <c r="B242" s="267"/>
      <c r="C242" s="267"/>
      <c r="D242" s="267"/>
      <c r="E242" s="267"/>
      <c r="F242" s="267"/>
      <c r="G242" s="267"/>
      <c r="H242" s="267"/>
      <c r="I242" s="267"/>
      <c r="J242" s="267"/>
    </row>
    <row r="243" spans="1:10" s="214" customFormat="1" x14ac:dyDescent="0.2">
      <c r="A243" s="266" t="s">
        <v>538</v>
      </c>
      <c r="B243" s="266"/>
      <c r="C243" s="266"/>
      <c r="D243" s="266"/>
      <c r="E243" s="266"/>
      <c r="F243" s="266"/>
      <c r="G243" s="266"/>
      <c r="H243" s="266"/>
      <c r="I243" s="266"/>
      <c r="J243" s="266"/>
    </row>
    <row r="244" spans="1:10" s="214" customFormat="1" x14ac:dyDescent="0.2">
      <c r="A244" s="268" t="s">
        <v>539</v>
      </c>
      <c r="B244" s="268"/>
      <c r="C244" s="268"/>
      <c r="D244" s="268"/>
      <c r="E244" s="268"/>
      <c r="F244" s="268"/>
      <c r="G244" s="268"/>
      <c r="H244" s="268"/>
      <c r="I244" s="268"/>
      <c r="J244" s="268"/>
    </row>
    <row r="245" spans="1:10" x14ac:dyDescent="0.2">
      <c r="A245" s="268" t="s">
        <v>540</v>
      </c>
      <c r="B245" s="268"/>
      <c r="C245" s="268"/>
      <c r="D245" s="268"/>
      <c r="E245" s="268"/>
      <c r="F245" s="268"/>
      <c r="G245" s="268"/>
      <c r="H245" s="268"/>
      <c r="I245" s="268"/>
      <c r="J245" s="268"/>
    </row>
    <row r="246" spans="1:10" s="16" customFormat="1" x14ac:dyDescent="0.2">
      <c r="A246" s="213" t="s">
        <v>541</v>
      </c>
      <c r="B246" s="214"/>
      <c r="C246" s="214"/>
      <c r="D246" s="214"/>
      <c r="E246" s="214"/>
      <c r="F246" s="220"/>
      <c r="G246" s="214"/>
      <c r="H246" s="214"/>
      <c r="I246" s="214"/>
      <c r="J246" s="214"/>
    </row>
    <row r="247" spans="1:10" s="33" customFormat="1" x14ac:dyDescent="0.2">
      <c r="A247" s="268" t="s">
        <v>542</v>
      </c>
      <c r="B247" s="268"/>
      <c r="C247" s="268"/>
      <c r="D247" s="268"/>
      <c r="E247" s="268"/>
      <c r="F247" s="268"/>
      <c r="G247" s="268"/>
      <c r="H247" s="268"/>
      <c r="I247" s="268"/>
      <c r="J247" s="268"/>
    </row>
    <row r="248" spans="1:10" s="33" customFormat="1" ht="25.5" customHeight="1" x14ac:dyDescent="0.2">
      <c r="A248" s="267" t="s">
        <v>543</v>
      </c>
      <c r="B248" s="267"/>
      <c r="C248" s="267"/>
      <c r="D248" s="267"/>
      <c r="E248" s="267"/>
      <c r="F248" s="267"/>
      <c r="G248" s="267"/>
      <c r="H248" s="267"/>
      <c r="I248" s="267"/>
      <c r="J248" s="267"/>
    </row>
    <row r="249" spans="1:10" s="33" customFormat="1" ht="38.25" customHeight="1" x14ac:dyDescent="0.2">
      <c r="A249" s="264" t="s">
        <v>1271</v>
      </c>
      <c r="B249" s="264"/>
      <c r="C249" s="264"/>
      <c r="D249" s="264"/>
      <c r="E249" s="264"/>
      <c r="F249" s="264"/>
      <c r="G249" s="264"/>
      <c r="H249" s="264"/>
      <c r="I249" s="264"/>
      <c r="J249" s="264"/>
    </row>
    <row r="250" spans="1:10" x14ac:dyDescent="0.2">
      <c r="A250" s="1" t="s">
        <v>544</v>
      </c>
      <c r="B250" s="212"/>
      <c r="F250" s="215"/>
    </row>
    <row r="251" spans="1:10" x14ac:dyDescent="0.2">
      <c r="B251" s="212"/>
      <c r="F251" s="215"/>
    </row>
    <row r="252" spans="1:10" x14ac:dyDescent="0.2">
      <c r="B252" s="212"/>
      <c r="F252" s="215"/>
    </row>
  </sheetData>
  <sortState ref="A85:BQ119">
    <sortCondition ref="B85:B119"/>
  </sortState>
  <mergeCells count="12">
    <mergeCell ref="G1:H1"/>
    <mergeCell ref="A243:J243"/>
    <mergeCell ref="A244:J244"/>
    <mergeCell ref="A248:J248"/>
    <mergeCell ref="A249:J249"/>
    <mergeCell ref="A245:J245"/>
    <mergeCell ref="A239:D239"/>
    <mergeCell ref="A8:J8"/>
    <mergeCell ref="A241:J241"/>
    <mergeCell ref="A242:J242"/>
    <mergeCell ref="A4:J4"/>
    <mergeCell ref="A247:J247"/>
  </mergeCells>
  <phoneticPr fontId="0" type="noConversion"/>
  <dataValidations count="1">
    <dataValidation type="whole" operator="lessThanOrEqual" allowBlank="1" showInputMessage="1" showErrorMessage="1" sqref="J9:J238" xr:uid="{00000000-0002-0000-0B00-000000000000}">
      <formula1>1</formula1>
    </dataValidation>
  </dataValidations>
  <pageMargins left="0.47244094488188981" right="0.27559055118110237" top="0.74803149606299213" bottom="0.74803149606299213" header="0.31496062992125984" footer="0.31496062992125984"/>
  <pageSetup paperSize="9" scale="89" fitToHeight="0" orientation="landscape" r:id="rId1"/>
  <headerFooter>
    <oddFooter>Stran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L90"/>
  <sheetViews>
    <sheetView zoomScaleNormal="100" workbookViewId="0">
      <pane ySplit="7" topLeftCell="A74" activePane="bottomLeft" state="frozen"/>
      <selection pane="bottomLeft" activeCell="E86" sqref="E86"/>
    </sheetView>
  </sheetViews>
  <sheetFormatPr defaultColWidth="39.140625" defaultRowHeight="12.75" x14ac:dyDescent="0.2"/>
  <cols>
    <col min="1" max="1" width="4.7109375" style="1" customWidth="1"/>
    <col min="2" max="2" width="46.7109375" style="1" customWidth="1"/>
    <col min="3" max="3" width="9.28515625" style="1" customWidth="1"/>
    <col min="4" max="4" width="6" style="1" customWidth="1"/>
    <col min="5" max="5" width="19.7109375" style="1" customWidth="1"/>
    <col min="6" max="10" width="14.7109375" style="1" customWidth="1"/>
    <col min="11" max="16384" width="39.140625" style="1"/>
  </cols>
  <sheetData>
    <row r="1" spans="1:12" x14ac:dyDescent="0.2">
      <c r="A1" s="1" t="s">
        <v>6</v>
      </c>
      <c r="B1" s="2"/>
      <c r="C1" s="8"/>
      <c r="D1" s="4"/>
      <c r="E1" s="3"/>
      <c r="F1" s="9"/>
      <c r="G1" s="255" t="s">
        <v>484</v>
      </c>
      <c r="H1" s="255"/>
    </row>
    <row r="2" spans="1:12" x14ac:dyDescent="0.2">
      <c r="B2" s="2"/>
      <c r="C2" s="8"/>
      <c r="D2" s="4"/>
      <c r="E2" s="3"/>
      <c r="F2" s="9"/>
      <c r="G2" s="3"/>
      <c r="H2" s="3"/>
    </row>
    <row r="3" spans="1:12" x14ac:dyDescent="0.2">
      <c r="A3" s="3"/>
      <c r="B3" s="2"/>
      <c r="C3" s="8"/>
      <c r="D3" s="4"/>
      <c r="E3" s="3"/>
      <c r="F3" s="9"/>
      <c r="G3" s="3"/>
      <c r="H3" s="3"/>
      <c r="I3" s="3"/>
      <c r="J3" s="3"/>
    </row>
    <row r="4" spans="1:12" ht="18" x14ac:dyDescent="0.25">
      <c r="A4" s="263" t="s">
        <v>968</v>
      </c>
      <c r="B4" s="263"/>
      <c r="C4" s="263"/>
      <c r="D4" s="263"/>
      <c r="E4" s="263"/>
      <c r="F4" s="263"/>
      <c r="G4" s="263"/>
      <c r="H4" s="263"/>
      <c r="I4" s="263"/>
      <c r="J4" s="263"/>
    </row>
    <row r="6" spans="1:12" s="2" customFormat="1" ht="51" x14ac:dyDescent="0.2">
      <c r="A6" s="24" t="s">
        <v>2</v>
      </c>
      <c r="B6" s="24" t="s">
        <v>0</v>
      </c>
      <c r="C6" s="25" t="s">
        <v>1</v>
      </c>
      <c r="D6" s="24" t="s">
        <v>821</v>
      </c>
      <c r="E6" s="26" t="s">
        <v>4</v>
      </c>
      <c r="F6" s="26" t="s">
        <v>19</v>
      </c>
      <c r="G6" s="26" t="s">
        <v>20</v>
      </c>
      <c r="H6" s="26" t="s">
        <v>21</v>
      </c>
      <c r="I6" s="26" t="s">
        <v>22</v>
      </c>
      <c r="J6" s="26" t="s">
        <v>485</v>
      </c>
    </row>
    <row r="7" spans="1:12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25</v>
      </c>
      <c r="H7" s="25" t="s">
        <v>26</v>
      </c>
      <c r="I7" s="25" t="s">
        <v>27</v>
      </c>
      <c r="J7" s="25">
        <v>10</v>
      </c>
    </row>
    <row r="8" spans="1:12" x14ac:dyDescent="0.2">
      <c r="A8" s="303" t="s">
        <v>1265</v>
      </c>
      <c r="B8" s="269"/>
      <c r="C8" s="269"/>
      <c r="D8" s="269"/>
      <c r="E8" s="269"/>
      <c r="F8" s="269"/>
      <c r="G8" s="269"/>
      <c r="H8" s="269"/>
      <c r="I8" s="269"/>
      <c r="J8" s="270"/>
      <c r="L8" s="28"/>
    </row>
    <row r="9" spans="1:12" s="28" customFormat="1" x14ac:dyDescent="0.2">
      <c r="A9" s="73" t="s">
        <v>28</v>
      </c>
      <c r="B9" s="121" t="s">
        <v>1266</v>
      </c>
      <c r="C9" s="122">
        <v>20</v>
      </c>
      <c r="D9" s="123" t="s">
        <v>5</v>
      </c>
      <c r="E9" s="57"/>
      <c r="F9" s="124"/>
      <c r="G9" s="90">
        <f t="shared" ref="G9" si="0">C9*ROUND(F9,4)</f>
        <v>0</v>
      </c>
      <c r="H9" s="90">
        <f t="shared" ref="H9:H72" si="1">G9*0.095</f>
        <v>0</v>
      </c>
      <c r="I9" s="90">
        <f t="shared" ref="I9" si="2">G9+H9</f>
        <v>0</v>
      </c>
      <c r="J9" s="66"/>
    </row>
    <row r="10" spans="1:12" s="28" customFormat="1" x14ac:dyDescent="0.2">
      <c r="A10" s="73" t="s">
        <v>29</v>
      </c>
      <c r="B10" s="121" t="s">
        <v>940</v>
      </c>
      <c r="C10" s="122">
        <v>30</v>
      </c>
      <c r="D10" s="123" t="s">
        <v>5</v>
      </c>
      <c r="E10" s="74"/>
      <c r="F10" s="124"/>
      <c r="G10" s="90">
        <f t="shared" ref="G10:G73" si="3">C10*ROUND(F10,4)</f>
        <v>0</v>
      </c>
      <c r="H10" s="90">
        <f t="shared" si="1"/>
        <v>0</v>
      </c>
      <c r="I10" s="90">
        <f t="shared" ref="I10:I73" si="4">G10+H10</f>
        <v>0</v>
      </c>
      <c r="J10" s="66"/>
    </row>
    <row r="11" spans="1:12" s="28" customFormat="1" x14ac:dyDescent="0.2">
      <c r="A11" s="73" t="s">
        <v>30</v>
      </c>
      <c r="B11" s="121" t="s">
        <v>941</v>
      </c>
      <c r="C11" s="122">
        <v>20</v>
      </c>
      <c r="D11" s="123" t="s">
        <v>5</v>
      </c>
      <c r="E11" s="74"/>
      <c r="F11" s="124"/>
      <c r="G11" s="90">
        <f t="shared" si="3"/>
        <v>0</v>
      </c>
      <c r="H11" s="90">
        <f t="shared" si="1"/>
        <v>0</v>
      </c>
      <c r="I11" s="90">
        <f t="shared" si="4"/>
        <v>0</v>
      </c>
      <c r="J11" s="66"/>
    </row>
    <row r="12" spans="1:12" s="28" customFormat="1" x14ac:dyDescent="0.2">
      <c r="A12" s="73" t="s">
        <v>31</v>
      </c>
      <c r="B12" s="121" t="s">
        <v>942</v>
      </c>
      <c r="C12" s="122">
        <v>1</v>
      </c>
      <c r="D12" s="123" t="s">
        <v>5</v>
      </c>
      <c r="E12" s="74"/>
      <c r="F12" s="124"/>
      <c r="G12" s="90">
        <f t="shared" si="3"/>
        <v>0</v>
      </c>
      <c r="H12" s="90">
        <f t="shared" si="1"/>
        <v>0</v>
      </c>
      <c r="I12" s="90">
        <f t="shared" si="4"/>
        <v>0</v>
      </c>
      <c r="J12" s="66"/>
    </row>
    <row r="13" spans="1:12" s="28" customFormat="1" x14ac:dyDescent="0.2">
      <c r="A13" s="73" t="s">
        <v>32</v>
      </c>
      <c r="B13" s="121" t="s">
        <v>969</v>
      </c>
      <c r="C13" s="122">
        <v>5</v>
      </c>
      <c r="D13" s="123" t="s">
        <v>5</v>
      </c>
      <c r="E13" s="74"/>
      <c r="F13" s="124"/>
      <c r="G13" s="90">
        <f t="shared" si="3"/>
        <v>0</v>
      </c>
      <c r="H13" s="90">
        <f t="shared" si="1"/>
        <v>0</v>
      </c>
      <c r="I13" s="90">
        <f t="shared" si="4"/>
        <v>0</v>
      </c>
      <c r="J13" s="66"/>
    </row>
    <row r="14" spans="1:12" s="28" customFormat="1" x14ac:dyDescent="0.2">
      <c r="A14" s="73" t="s">
        <v>174</v>
      </c>
      <c r="B14" s="121" t="s">
        <v>943</v>
      </c>
      <c r="C14" s="122">
        <v>5</v>
      </c>
      <c r="D14" s="123" t="s">
        <v>5</v>
      </c>
      <c r="E14" s="74"/>
      <c r="F14" s="124"/>
      <c r="G14" s="90">
        <f t="shared" si="3"/>
        <v>0</v>
      </c>
      <c r="H14" s="90">
        <f t="shared" si="1"/>
        <v>0</v>
      </c>
      <c r="I14" s="90">
        <f t="shared" si="4"/>
        <v>0</v>
      </c>
      <c r="J14" s="66"/>
    </row>
    <row r="15" spans="1:12" s="28" customFormat="1" ht="25.5" x14ac:dyDescent="0.2">
      <c r="A15" s="73" t="s">
        <v>33</v>
      </c>
      <c r="B15" s="121" t="s">
        <v>972</v>
      </c>
      <c r="C15" s="122">
        <v>15</v>
      </c>
      <c r="D15" s="123" t="s">
        <v>5</v>
      </c>
      <c r="E15" s="74"/>
      <c r="F15" s="124"/>
      <c r="G15" s="90">
        <f t="shared" si="3"/>
        <v>0</v>
      </c>
      <c r="H15" s="90">
        <f t="shared" si="1"/>
        <v>0</v>
      </c>
      <c r="I15" s="90">
        <f t="shared" si="4"/>
        <v>0</v>
      </c>
      <c r="J15" s="66"/>
    </row>
    <row r="16" spans="1:12" s="28" customFormat="1" ht="25.5" x14ac:dyDescent="0.2">
      <c r="A16" s="73" t="s">
        <v>34</v>
      </c>
      <c r="B16" s="121" t="s">
        <v>971</v>
      </c>
      <c r="C16" s="122">
        <v>15</v>
      </c>
      <c r="D16" s="123" t="s">
        <v>5</v>
      </c>
      <c r="E16" s="74"/>
      <c r="F16" s="124"/>
      <c r="G16" s="90">
        <f t="shared" si="3"/>
        <v>0</v>
      </c>
      <c r="H16" s="90">
        <f t="shared" si="1"/>
        <v>0</v>
      </c>
      <c r="I16" s="90">
        <f t="shared" si="4"/>
        <v>0</v>
      </c>
      <c r="J16" s="66"/>
    </row>
    <row r="17" spans="1:10" s="28" customFormat="1" x14ac:dyDescent="0.2">
      <c r="A17" s="73" t="s">
        <v>176</v>
      </c>
      <c r="B17" s="121" t="s">
        <v>970</v>
      </c>
      <c r="C17" s="122">
        <v>30</v>
      </c>
      <c r="D17" s="123" t="s">
        <v>5</v>
      </c>
      <c r="E17" s="74"/>
      <c r="F17" s="124"/>
      <c r="G17" s="90">
        <f t="shared" si="3"/>
        <v>0</v>
      </c>
      <c r="H17" s="90">
        <f t="shared" si="1"/>
        <v>0</v>
      </c>
      <c r="I17" s="90">
        <f t="shared" si="4"/>
        <v>0</v>
      </c>
      <c r="J17" s="66"/>
    </row>
    <row r="18" spans="1:10" s="28" customFormat="1" x14ac:dyDescent="0.2">
      <c r="A18" s="73" t="s">
        <v>177</v>
      </c>
      <c r="B18" s="121" t="s">
        <v>1267</v>
      </c>
      <c r="C18" s="122">
        <v>50</v>
      </c>
      <c r="D18" s="123" t="s">
        <v>5</v>
      </c>
      <c r="E18" s="74"/>
      <c r="F18" s="124"/>
      <c r="G18" s="90">
        <f t="shared" si="3"/>
        <v>0</v>
      </c>
      <c r="H18" s="90">
        <f t="shared" si="1"/>
        <v>0</v>
      </c>
      <c r="I18" s="90">
        <f t="shared" si="4"/>
        <v>0</v>
      </c>
      <c r="J18" s="66"/>
    </row>
    <row r="19" spans="1:10" s="28" customFormat="1" ht="25.5" x14ac:dyDescent="0.2">
      <c r="A19" s="73" t="s">
        <v>178</v>
      </c>
      <c r="B19" s="121" t="s">
        <v>973</v>
      </c>
      <c r="C19" s="122">
        <v>30</v>
      </c>
      <c r="D19" s="123" t="s">
        <v>5</v>
      </c>
      <c r="E19" s="74"/>
      <c r="F19" s="124"/>
      <c r="G19" s="90">
        <f t="shared" si="3"/>
        <v>0</v>
      </c>
      <c r="H19" s="90">
        <f t="shared" si="1"/>
        <v>0</v>
      </c>
      <c r="I19" s="90">
        <f t="shared" si="4"/>
        <v>0</v>
      </c>
      <c r="J19" s="66"/>
    </row>
    <row r="20" spans="1:10" s="28" customFormat="1" x14ac:dyDescent="0.2">
      <c r="A20" s="73" t="s">
        <v>180</v>
      </c>
      <c r="B20" s="121" t="s">
        <v>944</v>
      </c>
      <c r="C20" s="122">
        <v>20</v>
      </c>
      <c r="D20" s="123" t="s">
        <v>5</v>
      </c>
      <c r="E20" s="74"/>
      <c r="F20" s="124"/>
      <c r="G20" s="90">
        <f t="shared" si="3"/>
        <v>0</v>
      </c>
      <c r="H20" s="90">
        <f t="shared" si="1"/>
        <v>0</v>
      </c>
      <c r="I20" s="90">
        <f t="shared" si="4"/>
        <v>0</v>
      </c>
      <c r="J20" s="66"/>
    </row>
    <row r="21" spans="1:10" s="28" customFormat="1" x14ac:dyDescent="0.2">
      <c r="A21" s="73" t="s">
        <v>181</v>
      </c>
      <c r="B21" s="121" t="s">
        <v>945</v>
      </c>
      <c r="C21" s="122">
        <v>20</v>
      </c>
      <c r="D21" s="123" t="s">
        <v>5</v>
      </c>
      <c r="E21" s="74"/>
      <c r="F21" s="124"/>
      <c r="G21" s="90">
        <f t="shared" si="3"/>
        <v>0</v>
      </c>
      <c r="H21" s="90">
        <f t="shared" si="1"/>
        <v>0</v>
      </c>
      <c r="I21" s="90">
        <f t="shared" si="4"/>
        <v>0</v>
      </c>
      <c r="J21" s="66"/>
    </row>
    <row r="22" spans="1:10" s="28" customFormat="1" x14ac:dyDescent="0.2">
      <c r="A22" s="73" t="s">
        <v>182</v>
      </c>
      <c r="B22" s="121" t="s">
        <v>946</v>
      </c>
      <c r="C22" s="122">
        <v>20</v>
      </c>
      <c r="D22" s="123" t="s">
        <v>5</v>
      </c>
      <c r="E22" s="74"/>
      <c r="F22" s="124"/>
      <c r="G22" s="90">
        <f t="shared" si="3"/>
        <v>0</v>
      </c>
      <c r="H22" s="90">
        <f t="shared" si="1"/>
        <v>0</v>
      </c>
      <c r="I22" s="90">
        <f t="shared" si="4"/>
        <v>0</v>
      </c>
      <c r="J22" s="66"/>
    </row>
    <row r="23" spans="1:10" s="28" customFormat="1" x14ac:dyDescent="0.2">
      <c r="A23" s="73" t="s">
        <v>184</v>
      </c>
      <c r="B23" s="121" t="s">
        <v>974</v>
      </c>
      <c r="C23" s="122">
        <v>5</v>
      </c>
      <c r="D23" s="123" t="s">
        <v>5</v>
      </c>
      <c r="E23" s="74"/>
      <c r="F23" s="124"/>
      <c r="G23" s="90">
        <f t="shared" si="3"/>
        <v>0</v>
      </c>
      <c r="H23" s="90">
        <f t="shared" si="1"/>
        <v>0</v>
      </c>
      <c r="I23" s="90">
        <f t="shared" si="4"/>
        <v>0</v>
      </c>
      <c r="J23" s="66"/>
    </row>
    <row r="24" spans="1:10" s="28" customFormat="1" x14ac:dyDescent="0.2">
      <c r="A24" s="73" t="s">
        <v>185</v>
      </c>
      <c r="B24" s="121" t="s">
        <v>947</v>
      </c>
      <c r="C24" s="122">
        <v>20</v>
      </c>
      <c r="D24" s="123" t="s">
        <v>5</v>
      </c>
      <c r="E24" s="74"/>
      <c r="F24" s="124"/>
      <c r="G24" s="90">
        <f t="shared" si="3"/>
        <v>0</v>
      </c>
      <c r="H24" s="90">
        <f t="shared" si="1"/>
        <v>0</v>
      </c>
      <c r="I24" s="90">
        <f t="shared" si="4"/>
        <v>0</v>
      </c>
      <c r="J24" s="66"/>
    </row>
    <row r="25" spans="1:10" s="28" customFormat="1" x14ac:dyDescent="0.2">
      <c r="A25" s="73" t="s">
        <v>186</v>
      </c>
      <c r="B25" s="121" t="s">
        <v>948</v>
      </c>
      <c r="C25" s="122">
        <v>20</v>
      </c>
      <c r="D25" s="123" t="s">
        <v>5</v>
      </c>
      <c r="E25" s="74"/>
      <c r="F25" s="124"/>
      <c r="G25" s="90">
        <f t="shared" si="3"/>
        <v>0</v>
      </c>
      <c r="H25" s="90">
        <f t="shared" si="1"/>
        <v>0</v>
      </c>
      <c r="I25" s="90">
        <f t="shared" si="4"/>
        <v>0</v>
      </c>
      <c r="J25" s="66"/>
    </row>
    <row r="26" spans="1:10" s="28" customFormat="1" x14ac:dyDescent="0.2">
      <c r="A26" s="73" t="s">
        <v>187</v>
      </c>
      <c r="B26" s="121" t="s">
        <v>949</v>
      </c>
      <c r="C26" s="125">
        <v>20</v>
      </c>
      <c r="D26" s="123" t="s">
        <v>5</v>
      </c>
      <c r="E26" s="57"/>
      <c r="F26" s="124"/>
      <c r="G26" s="90">
        <f t="shared" si="3"/>
        <v>0</v>
      </c>
      <c r="H26" s="90">
        <f t="shared" si="1"/>
        <v>0</v>
      </c>
      <c r="I26" s="90">
        <f t="shared" si="4"/>
        <v>0</v>
      </c>
      <c r="J26" s="66"/>
    </row>
    <row r="27" spans="1:10" s="28" customFormat="1" ht="25.5" x14ac:dyDescent="0.2">
      <c r="A27" s="73" t="s">
        <v>188</v>
      </c>
      <c r="B27" s="121" t="s">
        <v>1003</v>
      </c>
      <c r="C27" s="125">
        <v>20</v>
      </c>
      <c r="D27" s="123" t="s">
        <v>5</v>
      </c>
      <c r="E27" s="74"/>
      <c r="F27" s="124"/>
      <c r="G27" s="90">
        <f t="shared" si="3"/>
        <v>0</v>
      </c>
      <c r="H27" s="90">
        <f t="shared" si="1"/>
        <v>0</v>
      </c>
      <c r="I27" s="90">
        <f t="shared" si="4"/>
        <v>0</v>
      </c>
      <c r="J27" s="66"/>
    </row>
    <row r="28" spans="1:10" s="28" customFormat="1" x14ac:dyDescent="0.2">
      <c r="A28" s="73" t="s">
        <v>189</v>
      </c>
      <c r="B28" s="121" t="s">
        <v>950</v>
      </c>
      <c r="C28" s="125">
        <v>20</v>
      </c>
      <c r="D28" s="123" t="s">
        <v>5</v>
      </c>
      <c r="E28" s="74"/>
      <c r="F28" s="124"/>
      <c r="G28" s="90">
        <f t="shared" si="3"/>
        <v>0</v>
      </c>
      <c r="H28" s="90">
        <f t="shared" si="1"/>
        <v>0</v>
      </c>
      <c r="I28" s="90">
        <f t="shared" si="4"/>
        <v>0</v>
      </c>
      <c r="J28" s="66"/>
    </row>
    <row r="29" spans="1:10" s="28" customFormat="1" x14ac:dyDescent="0.2">
      <c r="A29" s="73" t="s">
        <v>190</v>
      </c>
      <c r="B29" s="121" t="s">
        <v>951</v>
      </c>
      <c r="C29" s="125">
        <v>5</v>
      </c>
      <c r="D29" s="123" t="s">
        <v>5</v>
      </c>
      <c r="E29" s="74"/>
      <c r="F29" s="124"/>
      <c r="G29" s="90">
        <f t="shared" si="3"/>
        <v>0</v>
      </c>
      <c r="H29" s="90">
        <f t="shared" si="1"/>
        <v>0</v>
      </c>
      <c r="I29" s="90">
        <f t="shared" si="4"/>
        <v>0</v>
      </c>
      <c r="J29" s="66"/>
    </row>
    <row r="30" spans="1:10" s="28" customFormat="1" x14ac:dyDescent="0.2">
      <c r="A30" s="73" t="s">
        <v>191</v>
      </c>
      <c r="B30" s="121" t="s">
        <v>1268</v>
      </c>
      <c r="C30" s="122">
        <v>3</v>
      </c>
      <c r="D30" s="123" t="s">
        <v>5</v>
      </c>
      <c r="E30" s="74"/>
      <c r="F30" s="124"/>
      <c r="G30" s="90">
        <f t="shared" si="3"/>
        <v>0</v>
      </c>
      <c r="H30" s="90">
        <f t="shared" si="1"/>
        <v>0</v>
      </c>
      <c r="I30" s="90">
        <f t="shared" si="4"/>
        <v>0</v>
      </c>
      <c r="J30" s="66"/>
    </row>
    <row r="31" spans="1:10" s="28" customFormat="1" x14ac:dyDescent="0.2">
      <c r="A31" s="73" t="s">
        <v>192</v>
      </c>
      <c r="B31" s="121" t="s">
        <v>997</v>
      </c>
      <c r="C31" s="122">
        <v>10</v>
      </c>
      <c r="D31" s="123" t="s">
        <v>5</v>
      </c>
      <c r="E31" s="74"/>
      <c r="F31" s="124"/>
      <c r="G31" s="90">
        <f t="shared" si="3"/>
        <v>0</v>
      </c>
      <c r="H31" s="90">
        <f t="shared" si="1"/>
        <v>0</v>
      </c>
      <c r="I31" s="90">
        <f t="shared" si="4"/>
        <v>0</v>
      </c>
      <c r="J31" s="66"/>
    </row>
    <row r="32" spans="1:10" s="28" customFormat="1" x14ac:dyDescent="0.2">
      <c r="A32" s="73" t="s">
        <v>194</v>
      </c>
      <c r="B32" s="121" t="s">
        <v>998</v>
      </c>
      <c r="C32" s="122">
        <v>10</v>
      </c>
      <c r="D32" s="123" t="s">
        <v>5</v>
      </c>
      <c r="E32" s="74"/>
      <c r="F32" s="124"/>
      <c r="G32" s="90">
        <f t="shared" si="3"/>
        <v>0</v>
      </c>
      <c r="H32" s="90">
        <f t="shared" si="1"/>
        <v>0</v>
      </c>
      <c r="I32" s="90">
        <f t="shared" si="4"/>
        <v>0</v>
      </c>
      <c r="J32" s="66"/>
    </row>
    <row r="33" spans="1:10" s="28" customFormat="1" x14ac:dyDescent="0.2">
      <c r="A33" s="73" t="s">
        <v>195</v>
      </c>
      <c r="B33" s="121" t="s">
        <v>999</v>
      </c>
      <c r="C33" s="122">
        <v>5</v>
      </c>
      <c r="D33" s="123" t="s">
        <v>5</v>
      </c>
      <c r="E33" s="57"/>
      <c r="F33" s="124"/>
      <c r="G33" s="90">
        <f t="shared" si="3"/>
        <v>0</v>
      </c>
      <c r="H33" s="90">
        <f t="shared" si="1"/>
        <v>0</v>
      </c>
      <c r="I33" s="90">
        <f t="shared" si="4"/>
        <v>0</v>
      </c>
      <c r="J33" s="66"/>
    </row>
    <row r="34" spans="1:10" s="28" customFormat="1" ht="25.5" x14ac:dyDescent="0.2">
      <c r="A34" s="73" t="s">
        <v>196</v>
      </c>
      <c r="B34" s="121" t="s">
        <v>1000</v>
      </c>
      <c r="C34" s="122">
        <v>5</v>
      </c>
      <c r="D34" s="123" t="s">
        <v>5</v>
      </c>
      <c r="E34" s="57"/>
      <c r="F34" s="124"/>
      <c r="G34" s="90">
        <f t="shared" si="3"/>
        <v>0</v>
      </c>
      <c r="H34" s="90">
        <f t="shared" si="1"/>
        <v>0</v>
      </c>
      <c r="I34" s="90">
        <f t="shared" si="4"/>
        <v>0</v>
      </c>
      <c r="J34" s="66"/>
    </row>
    <row r="35" spans="1:10" s="28" customFormat="1" ht="25.5" x14ac:dyDescent="0.2">
      <c r="A35" s="73" t="s">
        <v>197</v>
      </c>
      <c r="B35" s="121" t="s">
        <v>1001</v>
      </c>
      <c r="C35" s="122">
        <v>5</v>
      </c>
      <c r="D35" s="123" t="s">
        <v>5</v>
      </c>
      <c r="E35" s="57"/>
      <c r="F35" s="124"/>
      <c r="G35" s="90">
        <f t="shared" si="3"/>
        <v>0</v>
      </c>
      <c r="H35" s="90">
        <f t="shared" si="1"/>
        <v>0</v>
      </c>
      <c r="I35" s="90">
        <f t="shared" si="4"/>
        <v>0</v>
      </c>
      <c r="J35" s="66"/>
    </row>
    <row r="36" spans="1:10" s="28" customFormat="1" ht="25.5" x14ac:dyDescent="0.2">
      <c r="A36" s="73" t="s">
        <v>198</v>
      </c>
      <c r="B36" s="121" t="s">
        <v>1002</v>
      </c>
      <c r="C36" s="122">
        <v>5</v>
      </c>
      <c r="D36" s="123" t="s">
        <v>5</v>
      </c>
      <c r="E36" s="57"/>
      <c r="F36" s="124"/>
      <c r="G36" s="90">
        <f t="shared" si="3"/>
        <v>0</v>
      </c>
      <c r="H36" s="90">
        <f t="shared" si="1"/>
        <v>0</v>
      </c>
      <c r="I36" s="90">
        <f t="shared" si="4"/>
        <v>0</v>
      </c>
      <c r="J36" s="66"/>
    </row>
    <row r="37" spans="1:10" s="28" customFormat="1" x14ac:dyDescent="0.2">
      <c r="A37" s="73" t="s">
        <v>199</v>
      </c>
      <c r="B37" s="121" t="s">
        <v>952</v>
      </c>
      <c r="C37" s="122">
        <v>10</v>
      </c>
      <c r="D37" s="123" t="s">
        <v>5</v>
      </c>
      <c r="E37" s="57"/>
      <c r="F37" s="124"/>
      <c r="G37" s="90">
        <f t="shared" si="3"/>
        <v>0</v>
      </c>
      <c r="H37" s="90">
        <f t="shared" si="1"/>
        <v>0</v>
      </c>
      <c r="I37" s="90">
        <f t="shared" si="4"/>
        <v>0</v>
      </c>
      <c r="J37" s="66"/>
    </row>
    <row r="38" spans="1:10" s="28" customFormat="1" x14ac:dyDescent="0.2">
      <c r="A38" s="73" t="s">
        <v>200</v>
      </c>
      <c r="B38" s="121" t="s">
        <v>1004</v>
      </c>
      <c r="C38" s="122">
        <v>5</v>
      </c>
      <c r="D38" s="123" t="s">
        <v>5</v>
      </c>
      <c r="E38" s="57"/>
      <c r="F38" s="124"/>
      <c r="G38" s="90">
        <f t="shared" si="3"/>
        <v>0</v>
      </c>
      <c r="H38" s="90">
        <f t="shared" si="1"/>
        <v>0</v>
      </c>
      <c r="I38" s="90">
        <f t="shared" si="4"/>
        <v>0</v>
      </c>
      <c r="J38" s="66"/>
    </row>
    <row r="39" spans="1:10" s="28" customFormat="1" x14ac:dyDescent="0.2">
      <c r="A39" s="73" t="s">
        <v>201</v>
      </c>
      <c r="B39" s="121" t="s">
        <v>953</v>
      </c>
      <c r="C39" s="122">
        <v>10</v>
      </c>
      <c r="D39" s="123" t="s">
        <v>5</v>
      </c>
      <c r="E39" s="74"/>
      <c r="F39" s="124"/>
      <c r="G39" s="90">
        <f t="shared" si="3"/>
        <v>0</v>
      </c>
      <c r="H39" s="90">
        <f t="shared" si="1"/>
        <v>0</v>
      </c>
      <c r="I39" s="90">
        <f t="shared" si="4"/>
        <v>0</v>
      </c>
      <c r="J39" s="66"/>
    </row>
    <row r="40" spans="1:10" s="28" customFormat="1" x14ac:dyDescent="0.2">
      <c r="A40" s="73" t="s">
        <v>202</v>
      </c>
      <c r="B40" s="121" t="s">
        <v>979</v>
      </c>
      <c r="C40" s="122">
        <v>10</v>
      </c>
      <c r="D40" s="123" t="s">
        <v>5</v>
      </c>
      <c r="E40" s="74"/>
      <c r="F40" s="124"/>
      <c r="G40" s="90">
        <f t="shared" si="3"/>
        <v>0</v>
      </c>
      <c r="H40" s="90">
        <f t="shared" si="1"/>
        <v>0</v>
      </c>
      <c r="I40" s="90">
        <f t="shared" si="4"/>
        <v>0</v>
      </c>
      <c r="J40" s="66"/>
    </row>
    <row r="41" spans="1:10" s="28" customFormat="1" x14ac:dyDescent="0.2">
      <c r="A41" s="73" t="s">
        <v>203</v>
      </c>
      <c r="B41" s="121" t="s">
        <v>954</v>
      </c>
      <c r="C41" s="122">
        <v>10</v>
      </c>
      <c r="D41" s="123" t="s">
        <v>955</v>
      </c>
      <c r="E41" s="74"/>
      <c r="F41" s="124"/>
      <c r="G41" s="90">
        <f t="shared" si="3"/>
        <v>0</v>
      </c>
      <c r="H41" s="90">
        <f t="shared" si="1"/>
        <v>0</v>
      </c>
      <c r="I41" s="90">
        <f t="shared" si="4"/>
        <v>0</v>
      </c>
      <c r="J41" s="66"/>
    </row>
    <row r="42" spans="1:10" s="28" customFormat="1" x14ac:dyDescent="0.2">
      <c r="A42" s="73" t="s">
        <v>204</v>
      </c>
      <c r="B42" s="121" t="s">
        <v>978</v>
      </c>
      <c r="C42" s="122">
        <v>10</v>
      </c>
      <c r="D42" s="123" t="s">
        <v>955</v>
      </c>
      <c r="E42" s="74"/>
      <c r="F42" s="124"/>
      <c r="G42" s="90">
        <f t="shared" si="3"/>
        <v>0</v>
      </c>
      <c r="H42" s="90">
        <f t="shared" si="1"/>
        <v>0</v>
      </c>
      <c r="I42" s="90">
        <f t="shared" si="4"/>
        <v>0</v>
      </c>
      <c r="J42" s="66"/>
    </row>
    <row r="43" spans="1:10" s="28" customFormat="1" x14ac:dyDescent="0.2">
      <c r="A43" s="73" t="s">
        <v>205</v>
      </c>
      <c r="B43" s="121" t="s">
        <v>977</v>
      </c>
      <c r="C43" s="122">
        <v>10</v>
      </c>
      <c r="D43" s="123" t="s">
        <v>955</v>
      </c>
      <c r="E43" s="74"/>
      <c r="F43" s="124"/>
      <c r="G43" s="90">
        <f t="shared" si="3"/>
        <v>0</v>
      </c>
      <c r="H43" s="90">
        <f t="shared" si="1"/>
        <v>0</v>
      </c>
      <c r="I43" s="90">
        <f t="shared" si="4"/>
        <v>0</v>
      </c>
      <c r="J43" s="66"/>
    </row>
    <row r="44" spans="1:10" s="28" customFormat="1" x14ac:dyDescent="0.2">
      <c r="A44" s="73" t="s">
        <v>206</v>
      </c>
      <c r="B44" s="121" t="s">
        <v>956</v>
      </c>
      <c r="C44" s="122">
        <v>1</v>
      </c>
      <c r="D44" s="123" t="s">
        <v>5</v>
      </c>
      <c r="E44" s="74"/>
      <c r="F44" s="124"/>
      <c r="G44" s="90">
        <f t="shared" si="3"/>
        <v>0</v>
      </c>
      <c r="H44" s="90">
        <f t="shared" si="1"/>
        <v>0</v>
      </c>
      <c r="I44" s="90">
        <f t="shared" si="4"/>
        <v>0</v>
      </c>
      <c r="J44" s="66"/>
    </row>
    <row r="45" spans="1:10" s="28" customFormat="1" x14ac:dyDescent="0.2">
      <c r="A45" s="73" t="s">
        <v>207</v>
      </c>
      <c r="B45" s="121" t="s">
        <v>975</v>
      </c>
      <c r="C45" s="122">
        <v>70</v>
      </c>
      <c r="D45" s="123" t="s">
        <v>955</v>
      </c>
      <c r="E45" s="74"/>
      <c r="F45" s="124"/>
      <c r="G45" s="90">
        <f t="shared" si="3"/>
        <v>0</v>
      </c>
      <c r="H45" s="90">
        <f t="shared" si="1"/>
        <v>0</v>
      </c>
      <c r="I45" s="90">
        <f t="shared" si="4"/>
        <v>0</v>
      </c>
      <c r="J45" s="66"/>
    </row>
    <row r="46" spans="1:10" s="28" customFormat="1" x14ac:dyDescent="0.2">
      <c r="A46" s="73" t="s">
        <v>208</v>
      </c>
      <c r="B46" s="121" t="s">
        <v>976</v>
      </c>
      <c r="C46" s="122">
        <v>100</v>
      </c>
      <c r="D46" s="123" t="s">
        <v>955</v>
      </c>
      <c r="E46" s="74"/>
      <c r="F46" s="124"/>
      <c r="G46" s="90">
        <f t="shared" si="3"/>
        <v>0</v>
      </c>
      <c r="H46" s="90">
        <f t="shared" si="1"/>
        <v>0</v>
      </c>
      <c r="I46" s="90">
        <f t="shared" si="4"/>
        <v>0</v>
      </c>
      <c r="J46" s="66"/>
    </row>
    <row r="47" spans="1:10" s="28" customFormat="1" ht="25.5" x14ac:dyDescent="0.2">
      <c r="A47" s="73" t="s">
        <v>209</v>
      </c>
      <c r="B47" s="121" t="s">
        <v>980</v>
      </c>
      <c r="C47" s="122">
        <v>100</v>
      </c>
      <c r="D47" s="123" t="s">
        <v>955</v>
      </c>
      <c r="E47" s="74"/>
      <c r="F47" s="124"/>
      <c r="G47" s="90">
        <f t="shared" si="3"/>
        <v>0</v>
      </c>
      <c r="H47" s="90">
        <f t="shared" si="1"/>
        <v>0</v>
      </c>
      <c r="I47" s="90">
        <f t="shared" si="4"/>
        <v>0</v>
      </c>
      <c r="J47" s="66"/>
    </row>
    <row r="48" spans="1:10" s="28" customFormat="1" x14ac:dyDescent="0.2">
      <c r="A48" s="73" t="s">
        <v>210</v>
      </c>
      <c r="B48" s="121" t="s">
        <v>957</v>
      </c>
      <c r="C48" s="122">
        <v>3</v>
      </c>
      <c r="D48" s="123" t="s">
        <v>5</v>
      </c>
      <c r="E48" s="57"/>
      <c r="F48" s="124"/>
      <c r="G48" s="90">
        <f t="shared" si="3"/>
        <v>0</v>
      </c>
      <c r="H48" s="90">
        <f t="shared" si="1"/>
        <v>0</v>
      </c>
      <c r="I48" s="90">
        <f t="shared" si="4"/>
        <v>0</v>
      </c>
      <c r="J48" s="66"/>
    </row>
    <row r="49" spans="1:10" s="28" customFormat="1" ht="25.5" x14ac:dyDescent="0.2">
      <c r="A49" s="73" t="s">
        <v>211</v>
      </c>
      <c r="B49" s="121" t="s">
        <v>981</v>
      </c>
      <c r="C49" s="122">
        <v>10</v>
      </c>
      <c r="D49" s="123" t="s">
        <v>5</v>
      </c>
      <c r="E49" s="74"/>
      <c r="F49" s="124"/>
      <c r="G49" s="90">
        <f t="shared" si="3"/>
        <v>0</v>
      </c>
      <c r="H49" s="90">
        <f t="shared" si="1"/>
        <v>0</v>
      </c>
      <c r="I49" s="90">
        <f t="shared" si="4"/>
        <v>0</v>
      </c>
      <c r="J49" s="66"/>
    </row>
    <row r="50" spans="1:10" s="28" customFormat="1" x14ac:dyDescent="0.2">
      <c r="A50" s="73" t="s">
        <v>212</v>
      </c>
      <c r="B50" s="121" t="s">
        <v>958</v>
      </c>
      <c r="C50" s="122">
        <v>25</v>
      </c>
      <c r="D50" s="123" t="s">
        <v>955</v>
      </c>
      <c r="E50" s="74"/>
      <c r="F50" s="124"/>
      <c r="G50" s="90">
        <f t="shared" si="3"/>
        <v>0</v>
      </c>
      <c r="H50" s="90">
        <f t="shared" si="1"/>
        <v>0</v>
      </c>
      <c r="I50" s="90">
        <f t="shared" si="4"/>
        <v>0</v>
      </c>
      <c r="J50" s="66"/>
    </row>
    <row r="51" spans="1:10" s="28" customFormat="1" x14ac:dyDescent="0.2">
      <c r="A51" s="73" t="s">
        <v>213</v>
      </c>
      <c r="B51" s="121" t="s">
        <v>982</v>
      </c>
      <c r="C51" s="122">
        <v>40</v>
      </c>
      <c r="D51" s="123" t="s">
        <v>955</v>
      </c>
      <c r="E51" s="74"/>
      <c r="F51" s="124"/>
      <c r="G51" s="90">
        <f t="shared" si="3"/>
        <v>0</v>
      </c>
      <c r="H51" s="90">
        <f t="shared" si="1"/>
        <v>0</v>
      </c>
      <c r="I51" s="90">
        <f t="shared" si="4"/>
        <v>0</v>
      </c>
      <c r="J51" s="66"/>
    </row>
    <row r="52" spans="1:10" s="28" customFormat="1" x14ac:dyDescent="0.2">
      <c r="A52" s="73" t="s">
        <v>214</v>
      </c>
      <c r="B52" s="121" t="s">
        <v>983</v>
      </c>
      <c r="C52" s="122">
        <v>30</v>
      </c>
      <c r="D52" s="123" t="s">
        <v>955</v>
      </c>
      <c r="E52" s="74"/>
      <c r="F52" s="124"/>
      <c r="G52" s="90">
        <f t="shared" si="3"/>
        <v>0</v>
      </c>
      <c r="H52" s="90">
        <f t="shared" si="1"/>
        <v>0</v>
      </c>
      <c r="I52" s="90">
        <f t="shared" si="4"/>
        <v>0</v>
      </c>
      <c r="J52" s="66"/>
    </row>
    <row r="53" spans="1:10" s="28" customFormat="1" ht="25.5" x14ac:dyDescent="0.2">
      <c r="A53" s="73" t="s">
        <v>215</v>
      </c>
      <c r="B53" s="121" t="s">
        <v>984</v>
      </c>
      <c r="C53" s="122">
        <v>10</v>
      </c>
      <c r="D53" s="123" t="s">
        <v>5</v>
      </c>
      <c r="E53" s="74"/>
      <c r="F53" s="124"/>
      <c r="G53" s="90">
        <f t="shared" si="3"/>
        <v>0</v>
      </c>
      <c r="H53" s="90">
        <f t="shared" si="1"/>
        <v>0</v>
      </c>
      <c r="I53" s="90">
        <f t="shared" si="4"/>
        <v>0</v>
      </c>
      <c r="J53" s="66"/>
    </row>
    <row r="54" spans="1:10" s="28" customFormat="1" ht="25.5" x14ac:dyDescent="0.2">
      <c r="A54" s="73" t="s">
        <v>216</v>
      </c>
      <c r="B54" s="121" t="s">
        <v>985</v>
      </c>
      <c r="C54" s="122">
        <v>30</v>
      </c>
      <c r="D54" s="123" t="s">
        <v>5</v>
      </c>
      <c r="E54" s="74"/>
      <c r="F54" s="124"/>
      <c r="G54" s="90">
        <f t="shared" si="3"/>
        <v>0</v>
      </c>
      <c r="H54" s="90">
        <f t="shared" si="1"/>
        <v>0</v>
      </c>
      <c r="I54" s="90">
        <f t="shared" si="4"/>
        <v>0</v>
      </c>
      <c r="J54" s="66"/>
    </row>
    <row r="55" spans="1:10" s="28" customFormat="1" ht="25.5" x14ac:dyDescent="0.2">
      <c r="A55" s="73" t="s">
        <v>217</v>
      </c>
      <c r="B55" s="121" t="s">
        <v>986</v>
      </c>
      <c r="C55" s="122">
        <v>10</v>
      </c>
      <c r="D55" s="123" t="s">
        <v>5</v>
      </c>
      <c r="E55" s="74"/>
      <c r="F55" s="124"/>
      <c r="G55" s="90">
        <f t="shared" si="3"/>
        <v>0</v>
      </c>
      <c r="H55" s="90">
        <f t="shared" si="1"/>
        <v>0</v>
      </c>
      <c r="I55" s="90">
        <f t="shared" si="4"/>
        <v>0</v>
      </c>
      <c r="J55" s="66"/>
    </row>
    <row r="56" spans="1:10" s="28" customFormat="1" x14ac:dyDescent="0.2">
      <c r="A56" s="73" t="s">
        <v>218</v>
      </c>
      <c r="B56" s="121" t="s">
        <v>990</v>
      </c>
      <c r="C56" s="122">
        <v>10</v>
      </c>
      <c r="D56" s="123" t="s">
        <v>5</v>
      </c>
      <c r="E56" s="74"/>
      <c r="F56" s="124"/>
      <c r="G56" s="90">
        <f t="shared" si="3"/>
        <v>0</v>
      </c>
      <c r="H56" s="90">
        <f t="shared" si="1"/>
        <v>0</v>
      </c>
      <c r="I56" s="90">
        <f t="shared" si="4"/>
        <v>0</v>
      </c>
      <c r="J56" s="66"/>
    </row>
    <row r="57" spans="1:10" s="28" customFormat="1" x14ac:dyDescent="0.2">
      <c r="A57" s="73" t="s">
        <v>219</v>
      </c>
      <c r="B57" s="121" t="s">
        <v>991</v>
      </c>
      <c r="C57" s="122">
        <v>5</v>
      </c>
      <c r="D57" s="123" t="s">
        <v>5</v>
      </c>
      <c r="E57" s="74"/>
      <c r="F57" s="124"/>
      <c r="G57" s="90">
        <f t="shared" si="3"/>
        <v>0</v>
      </c>
      <c r="H57" s="90">
        <f t="shared" si="1"/>
        <v>0</v>
      </c>
      <c r="I57" s="90">
        <f t="shared" si="4"/>
        <v>0</v>
      </c>
      <c r="J57" s="66"/>
    </row>
    <row r="58" spans="1:10" s="28" customFormat="1" x14ac:dyDescent="0.2">
      <c r="A58" s="73" t="s">
        <v>220</v>
      </c>
      <c r="B58" s="121" t="s">
        <v>992</v>
      </c>
      <c r="C58" s="122">
        <v>10</v>
      </c>
      <c r="D58" s="123" t="s">
        <v>5</v>
      </c>
      <c r="E58" s="74"/>
      <c r="F58" s="124"/>
      <c r="G58" s="90">
        <f t="shared" si="3"/>
        <v>0</v>
      </c>
      <c r="H58" s="90">
        <f t="shared" si="1"/>
        <v>0</v>
      </c>
      <c r="I58" s="90">
        <f t="shared" si="4"/>
        <v>0</v>
      </c>
      <c r="J58" s="66"/>
    </row>
    <row r="59" spans="1:10" s="28" customFormat="1" x14ac:dyDescent="0.2">
      <c r="A59" s="73" t="s">
        <v>221</v>
      </c>
      <c r="B59" s="121" t="s">
        <v>959</v>
      </c>
      <c r="C59" s="122">
        <v>5</v>
      </c>
      <c r="D59" s="123" t="s">
        <v>5</v>
      </c>
      <c r="E59" s="74"/>
      <c r="F59" s="124"/>
      <c r="G59" s="90">
        <f t="shared" si="3"/>
        <v>0</v>
      </c>
      <c r="H59" s="90">
        <f t="shared" si="1"/>
        <v>0</v>
      </c>
      <c r="I59" s="90">
        <f t="shared" si="4"/>
        <v>0</v>
      </c>
      <c r="J59" s="66"/>
    </row>
    <row r="60" spans="1:10" s="28" customFormat="1" x14ac:dyDescent="0.2">
      <c r="A60" s="73" t="s">
        <v>222</v>
      </c>
      <c r="B60" s="121" t="s">
        <v>960</v>
      </c>
      <c r="C60" s="122">
        <v>10</v>
      </c>
      <c r="D60" s="123" t="s">
        <v>5</v>
      </c>
      <c r="E60" s="74"/>
      <c r="F60" s="124"/>
      <c r="G60" s="90">
        <f t="shared" si="3"/>
        <v>0</v>
      </c>
      <c r="H60" s="90">
        <f t="shared" si="1"/>
        <v>0</v>
      </c>
      <c r="I60" s="90">
        <f t="shared" si="4"/>
        <v>0</v>
      </c>
      <c r="J60" s="66"/>
    </row>
    <row r="61" spans="1:10" s="28" customFormat="1" x14ac:dyDescent="0.2">
      <c r="A61" s="73" t="s">
        <v>223</v>
      </c>
      <c r="B61" s="121" t="s">
        <v>961</v>
      </c>
      <c r="C61" s="122">
        <v>1</v>
      </c>
      <c r="D61" s="123" t="s">
        <v>5</v>
      </c>
      <c r="E61" s="74"/>
      <c r="F61" s="124"/>
      <c r="G61" s="90">
        <f t="shared" si="3"/>
        <v>0</v>
      </c>
      <c r="H61" s="90">
        <f t="shared" si="1"/>
        <v>0</v>
      </c>
      <c r="I61" s="90">
        <f t="shared" si="4"/>
        <v>0</v>
      </c>
      <c r="J61" s="66"/>
    </row>
    <row r="62" spans="1:10" s="28" customFormat="1" x14ac:dyDescent="0.2">
      <c r="A62" s="73" t="s">
        <v>224</v>
      </c>
      <c r="B62" s="121" t="s">
        <v>962</v>
      </c>
      <c r="C62" s="122">
        <v>1</v>
      </c>
      <c r="D62" s="123" t="s">
        <v>5</v>
      </c>
      <c r="E62" s="57"/>
      <c r="F62" s="124"/>
      <c r="G62" s="90">
        <f t="shared" si="3"/>
        <v>0</v>
      </c>
      <c r="H62" s="90">
        <f t="shared" si="1"/>
        <v>0</v>
      </c>
      <c r="I62" s="90">
        <f t="shared" si="4"/>
        <v>0</v>
      </c>
      <c r="J62" s="66"/>
    </row>
    <row r="63" spans="1:10" s="28" customFormat="1" x14ac:dyDescent="0.2">
      <c r="A63" s="73" t="s">
        <v>225</v>
      </c>
      <c r="B63" s="121" t="s">
        <v>1005</v>
      </c>
      <c r="C63" s="122">
        <v>5</v>
      </c>
      <c r="D63" s="123" t="s">
        <v>5</v>
      </c>
      <c r="E63" s="74"/>
      <c r="F63" s="124"/>
      <c r="G63" s="90">
        <f t="shared" si="3"/>
        <v>0</v>
      </c>
      <c r="H63" s="90">
        <f t="shared" si="1"/>
        <v>0</v>
      </c>
      <c r="I63" s="90">
        <f t="shared" si="4"/>
        <v>0</v>
      </c>
      <c r="J63" s="66"/>
    </row>
    <row r="64" spans="1:10" s="28" customFormat="1" x14ac:dyDescent="0.2">
      <c r="A64" s="73" t="s">
        <v>226</v>
      </c>
      <c r="B64" s="121" t="s">
        <v>993</v>
      </c>
      <c r="C64" s="122">
        <v>5</v>
      </c>
      <c r="D64" s="123" t="s">
        <v>5</v>
      </c>
      <c r="E64" s="57"/>
      <c r="F64" s="124"/>
      <c r="G64" s="90">
        <f t="shared" si="3"/>
        <v>0</v>
      </c>
      <c r="H64" s="90">
        <f t="shared" si="1"/>
        <v>0</v>
      </c>
      <c r="I64" s="90">
        <f t="shared" si="4"/>
        <v>0</v>
      </c>
      <c r="J64" s="66"/>
    </row>
    <row r="65" spans="1:12" s="28" customFormat="1" x14ac:dyDescent="0.2">
      <c r="A65" s="73" t="s">
        <v>227</v>
      </c>
      <c r="B65" s="121" t="s">
        <v>963</v>
      </c>
      <c r="C65" s="122">
        <v>5</v>
      </c>
      <c r="D65" s="123" t="s">
        <v>5</v>
      </c>
      <c r="E65" s="74"/>
      <c r="F65" s="124"/>
      <c r="G65" s="90">
        <f t="shared" si="3"/>
        <v>0</v>
      </c>
      <c r="H65" s="90">
        <f t="shared" si="1"/>
        <v>0</v>
      </c>
      <c r="I65" s="90">
        <f t="shared" si="4"/>
        <v>0</v>
      </c>
      <c r="J65" s="66"/>
    </row>
    <row r="66" spans="1:12" s="28" customFormat="1" ht="25.5" x14ac:dyDescent="0.2">
      <c r="A66" s="73" t="s">
        <v>228</v>
      </c>
      <c r="B66" s="121" t="s">
        <v>994</v>
      </c>
      <c r="C66" s="122">
        <v>2</v>
      </c>
      <c r="D66" s="123" t="s">
        <v>5</v>
      </c>
      <c r="E66" s="74"/>
      <c r="F66" s="124"/>
      <c r="G66" s="90">
        <f t="shared" si="3"/>
        <v>0</v>
      </c>
      <c r="H66" s="90">
        <f t="shared" si="1"/>
        <v>0</v>
      </c>
      <c r="I66" s="90">
        <f t="shared" si="4"/>
        <v>0</v>
      </c>
      <c r="J66" s="66"/>
    </row>
    <row r="67" spans="1:12" s="28" customFormat="1" x14ac:dyDescent="0.2">
      <c r="A67" s="73" t="s">
        <v>229</v>
      </c>
      <c r="B67" s="121" t="s">
        <v>964</v>
      </c>
      <c r="C67" s="122">
        <v>2</v>
      </c>
      <c r="D67" s="123" t="s">
        <v>5</v>
      </c>
      <c r="E67" s="74"/>
      <c r="F67" s="124"/>
      <c r="G67" s="90">
        <f t="shared" si="3"/>
        <v>0</v>
      </c>
      <c r="H67" s="90">
        <f t="shared" si="1"/>
        <v>0</v>
      </c>
      <c r="I67" s="90">
        <f t="shared" si="4"/>
        <v>0</v>
      </c>
      <c r="J67" s="66"/>
    </row>
    <row r="68" spans="1:12" s="28" customFormat="1" x14ac:dyDescent="0.2">
      <c r="A68" s="73" t="s">
        <v>230</v>
      </c>
      <c r="B68" s="121" t="s">
        <v>995</v>
      </c>
      <c r="C68" s="122">
        <v>5</v>
      </c>
      <c r="D68" s="123" t="s">
        <v>5</v>
      </c>
      <c r="E68" s="74"/>
      <c r="F68" s="124"/>
      <c r="G68" s="90">
        <f t="shared" si="3"/>
        <v>0</v>
      </c>
      <c r="H68" s="90">
        <f t="shared" si="1"/>
        <v>0</v>
      </c>
      <c r="I68" s="90">
        <f t="shared" si="4"/>
        <v>0</v>
      </c>
      <c r="J68" s="66"/>
    </row>
    <row r="69" spans="1:12" s="28" customFormat="1" ht="25.5" x14ac:dyDescent="0.2">
      <c r="A69" s="73" t="s">
        <v>231</v>
      </c>
      <c r="B69" s="121" t="s">
        <v>1269</v>
      </c>
      <c r="C69" s="122">
        <v>8</v>
      </c>
      <c r="D69" s="123" t="s">
        <v>5</v>
      </c>
      <c r="E69" s="74"/>
      <c r="F69" s="124"/>
      <c r="G69" s="90">
        <f t="shared" si="3"/>
        <v>0</v>
      </c>
      <c r="H69" s="90">
        <f t="shared" si="1"/>
        <v>0</v>
      </c>
      <c r="I69" s="90">
        <f t="shared" si="4"/>
        <v>0</v>
      </c>
      <c r="J69" s="66"/>
    </row>
    <row r="70" spans="1:12" s="28" customFormat="1" x14ac:dyDescent="0.2">
      <c r="A70" s="73" t="s">
        <v>232</v>
      </c>
      <c r="B70" s="121" t="s">
        <v>996</v>
      </c>
      <c r="C70" s="122">
        <v>1</v>
      </c>
      <c r="D70" s="123" t="s">
        <v>5</v>
      </c>
      <c r="E70" s="74"/>
      <c r="F70" s="124"/>
      <c r="G70" s="90">
        <f t="shared" si="3"/>
        <v>0</v>
      </c>
      <c r="H70" s="90">
        <f t="shared" si="1"/>
        <v>0</v>
      </c>
      <c r="I70" s="90">
        <f t="shared" si="4"/>
        <v>0</v>
      </c>
      <c r="J70" s="66"/>
    </row>
    <row r="71" spans="1:12" s="28" customFormat="1" x14ac:dyDescent="0.2">
      <c r="A71" s="73" t="s">
        <v>233</v>
      </c>
      <c r="B71" s="121" t="s">
        <v>1007</v>
      </c>
      <c r="C71" s="122">
        <v>1</v>
      </c>
      <c r="D71" s="123" t="s">
        <v>5</v>
      </c>
      <c r="E71" s="74"/>
      <c r="F71" s="124"/>
      <c r="G71" s="90">
        <f t="shared" si="3"/>
        <v>0</v>
      </c>
      <c r="H71" s="90">
        <f t="shared" si="1"/>
        <v>0</v>
      </c>
      <c r="I71" s="90">
        <f t="shared" si="4"/>
        <v>0</v>
      </c>
      <c r="J71" s="66"/>
    </row>
    <row r="72" spans="1:12" s="28" customFormat="1" ht="25.5" x14ac:dyDescent="0.2">
      <c r="A72" s="73" t="s">
        <v>234</v>
      </c>
      <c r="B72" s="121" t="s">
        <v>1006</v>
      </c>
      <c r="C72" s="122">
        <v>1</v>
      </c>
      <c r="D72" s="123" t="s">
        <v>5</v>
      </c>
      <c r="E72" s="74"/>
      <c r="F72" s="124"/>
      <c r="G72" s="90">
        <f t="shared" si="3"/>
        <v>0</v>
      </c>
      <c r="H72" s="90">
        <f t="shared" si="1"/>
        <v>0</v>
      </c>
      <c r="I72" s="90">
        <f t="shared" si="4"/>
        <v>0</v>
      </c>
      <c r="J72" s="66"/>
    </row>
    <row r="73" spans="1:12" s="28" customFormat="1" x14ac:dyDescent="0.2">
      <c r="A73" s="73" t="s">
        <v>235</v>
      </c>
      <c r="B73" s="121" t="s">
        <v>965</v>
      </c>
      <c r="C73" s="122">
        <v>5</v>
      </c>
      <c r="D73" s="123" t="s">
        <v>955</v>
      </c>
      <c r="E73" s="74"/>
      <c r="F73" s="124"/>
      <c r="G73" s="90">
        <f t="shared" si="3"/>
        <v>0</v>
      </c>
      <c r="H73" s="90">
        <f t="shared" ref="H73:H78" si="5">G73*0.095</f>
        <v>0</v>
      </c>
      <c r="I73" s="90">
        <f t="shared" si="4"/>
        <v>0</v>
      </c>
      <c r="J73" s="66"/>
    </row>
    <row r="74" spans="1:12" s="28" customFormat="1" x14ac:dyDescent="0.2">
      <c r="A74" s="73" t="s">
        <v>236</v>
      </c>
      <c r="B74" s="121" t="s">
        <v>966</v>
      </c>
      <c r="C74" s="122">
        <v>5</v>
      </c>
      <c r="D74" s="123" t="s">
        <v>955</v>
      </c>
      <c r="E74" s="74"/>
      <c r="F74" s="124"/>
      <c r="G74" s="90">
        <f t="shared" ref="G74:G78" si="6">C74*ROUND(F74,4)</f>
        <v>0</v>
      </c>
      <c r="H74" s="90">
        <f t="shared" si="5"/>
        <v>0</v>
      </c>
      <c r="I74" s="90">
        <f t="shared" ref="I74:I78" si="7">G74+H74</f>
        <v>0</v>
      </c>
      <c r="J74" s="66"/>
    </row>
    <row r="75" spans="1:12" s="28" customFormat="1" x14ac:dyDescent="0.2">
      <c r="A75" s="73" t="s">
        <v>237</v>
      </c>
      <c r="B75" s="121" t="s">
        <v>967</v>
      </c>
      <c r="C75" s="122">
        <v>5</v>
      </c>
      <c r="D75" s="123" t="s">
        <v>955</v>
      </c>
      <c r="E75" s="74"/>
      <c r="F75" s="124"/>
      <c r="G75" s="90">
        <f t="shared" si="6"/>
        <v>0</v>
      </c>
      <c r="H75" s="90">
        <f t="shared" si="5"/>
        <v>0</v>
      </c>
      <c r="I75" s="90">
        <f t="shared" si="7"/>
        <v>0</v>
      </c>
      <c r="J75" s="66"/>
    </row>
    <row r="76" spans="1:12" s="28" customFormat="1" x14ac:dyDescent="0.2">
      <c r="A76" s="73" t="s">
        <v>238</v>
      </c>
      <c r="B76" s="121" t="s">
        <v>987</v>
      </c>
      <c r="C76" s="122">
        <v>5</v>
      </c>
      <c r="D76" s="123" t="s">
        <v>955</v>
      </c>
      <c r="E76" s="74"/>
      <c r="F76" s="124"/>
      <c r="G76" s="90">
        <f t="shared" si="6"/>
        <v>0</v>
      </c>
      <c r="H76" s="90">
        <f t="shared" si="5"/>
        <v>0</v>
      </c>
      <c r="I76" s="90">
        <f t="shared" si="7"/>
        <v>0</v>
      </c>
      <c r="J76" s="66"/>
    </row>
    <row r="77" spans="1:12" s="28" customFormat="1" x14ac:dyDescent="0.2">
      <c r="A77" s="73" t="s">
        <v>239</v>
      </c>
      <c r="B77" s="121" t="s">
        <v>988</v>
      </c>
      <c r="C77" s="122">
        <v>5</v>
      </c>
      <c r="D77" s="123" t="s">
        <v>955</v>
      </c>
      <c r="E77" s="74"/>
      <c r="F77" s="124"/>
      <c r="G77" s="90">
        <f t="shared" si="6"/>
        <v>0</v>
      </c>
      <c r="H77" s="90">
        <f t="shared" si="5"/>
        <v>0</v>
      </c>
      <c r="I77" s="90">
        <f t="shared" si="7"/>
        <v>0</v>
      </c>
      <c r="J77" s="66"/>
    </row>
    <row r="78" spans="1:12" s="28" customFormat="1" x14ac:dyDescent="0.2">
      <c r="A78" s="73" t="s">
        <v>278</v>
      </c>
      <c r="B78" s="121" t="s">
        <v>989</v>
      </c>
      <c r="C78" s="122">
        <v>5</v>
      </c>
      <c r="D78" s="123" t="s">
        <v>5</v>
      </c>
      <c r="E78" s="74"/>
      <c r="F78" s="124"/>
      <c r="G78" s="90">
        <f t="shared" si="6"/>
        <v>0</v>
      </c>
      <c r="H78" s="90">
        <f t="shared" si="5"/>
        <v>0</v>
      </c>
      <c r="I78" s="90">
        <f t="shared" si="7"/>
        <v>0</v>
      </c>
      <c r="J78" s="66"/>
    </row>
    <row r="79" spans="1:12" x14ac:dyDescent="0.2">
      <c r="A79" s="274" t="s">
        <v>1235</v>
      </c>
      <c r="B79" s="275"/>
      <c r="C79" s="275"/>
      <c r="D79" s="275"/>
      <c r="E79" s="275"/>
      <c r="F79" s="276"/>
      <c r="G79" s="142">
        <f>SUM(G9:G78)</f>
        <v>0</v>
      </c>
      <c r="H79" s="142">
        <f t="shared" ref="H79:J79" si="8">SUM(H9:H78)</f>
        <v>0</v>
      </c>
      <c r="I79" s="142">
        <f t="shared" si="8"/>
        <v>0</v>
      </c>
      <c r="J79" s="143">
        <f t="shared" si="8"/>
        <v>0</v>
      </c>
      <c r="L79" s="28"/>
    </row>
    <row r="81" spans="1:10" s="214" customFormat="1" x14ac:dyDescent="0.2">
      <c r="A81" s="265" t="s">
        <v>23</v>
      </c>
      <c r="B81" s="265"/>
      <c r="C81" s="265"/>
      <c r="D81" s="265"/>
      <c r="E81" s="265"/>
      <c r="F81" s="265"/>
      <c r="G81" s="265"/>
      <c r="H81" s="265"/>
      <c r="I81" s="265"/>
      <c r="J81" s="265"/>
    </row>
    <row r="82" spans="1:10" s="214" customFormat="1" x14ac:dyDescent="0.2">
      <c r="A82" s="266" t="s">
        <v>24</v>
      </c>
      <c r="B82" s="267"/>
      <c r="C82" s="267"/>
      <c r="D82" s="267"/>
      <c r="E82" s="267"/>
      <c r="F82" s="267"/>
      <c r="G82" s="267"/>
      <c r="H82" s="267"/>
      <c r="I82" s="267"/>
      <c r="J82" s="267"/>
    </row>
    <row r="83" spans="1:10" s="214" customFormat="1" x14ac:dyDescent="0.2">
      <c r="A83" s="266" t="s">
        <v>538</v>
      </c>
      <c r="B83" s="266"/>
      <c r="C83" s="266"/>
      <c r="D83" s="266"/>
      <c r="E83" s="266"/>
      <c r="F83" s="266"/>
      <c r="G83" s="266"/>
      <c r="H83" s="266"/>
      <c r="I83" s="266"/>
      <c r="J83" s="266"/>
    </row>
    <row r="84" spans="1:10" s="214" customFormat="1" x14ac:dyDescent="0.2">
      <c r="A84" s="268" t="s">
        <v>539</v>
      </c>
      <c r="B84" s="268"/>
      <c r="C84" s="268"/>
      <c r="D84" s="268"/>
      <c r="E84" s="268"/>
      <c r="F84" s="268"/>
      <c r="G84" s="268"/>
      <c r="H84" s="268"/>
      <c r="I84" s="268"/>
      <c r="J84" s="268"/>
    </row>
    <row r="85" spans="1:10" x14ac:dyDescent="0.2">
      <c r="A85" s="268" t="s">
        <v>540</v>
      </c>
      <c r="B85" s="268"/>
      <c r="C85" s="268"/>
      <c r="D85" s="268"/>
      <c r="E85" s="268"/>
      <c r="F85" s="268"/>
      <c r="G85" s="268"/>
      <c r="H85" s="268"/>
      <c r="I85" s="268"/>
      <c r="J85" s="268"/>
    </row>
    <row r="86" spans="1:10" s="16" customFormat="1" x14ac:dyDescent="0.2">
      <c r="A86" s="213" t="s">
        <v>541</v>
      </c>
      <c r="B86" s="214"/>
      <c r="C86" s="214"/>
      <c r="D86" s="214"/>
      <c r="E86" s="214"/>
      <c r="F86" s="220"/>
      <c r="G86" s="214"/>
      <c r="H86" s="214"/>
      <c r="I86" s="214"/>
      <c r="J86" s="214"/>
    </row>
    <row r="87" spans="1:10" s="33" customFormat="1" x14ac:dyDescent="0.2">
      <c r="A87" s="268" t="s">
        <v>542</v>
      </c>
      <c r="B87" s="268"/>
      <c r="C87" s="268"/>
      <c r="D87" s="268"/>
      <c r="E87" s="268"/>
      <c r="F87" s="268"/>
      <c r="G87" s="268"/>
      <c r="H87" s="268"/>
      <c r="I87" s="268"/>
      <c r="J87" s="268"/>
    </row>
    <row r="88" spans="1:10" s="33" customFormat="1" ht="25.5" customHeight="1" x14ac:dyDescent="0.2">
      <c r="A88" s="267" t="s">
        <v>543</v>
      </c>
      <c r="B88" s="267"/>
      <c r="C88" s="267"/>
      <c r="D88" s="267"/>
      <c r="E88" s="267"/>
      <c r="F88" s="267"/>
      <c r="G88" s="267"/>
      <c r="H88" s="267"/>
      <c r="I88" s="267"/>
      <c r="J88" s="267"/>
    </row>
    <row r="89" spans="1:10" s="33" customFormat="1" ht="38.25" customHeight="1" x14ac:dyDescent="0.2">
      <c r="A89" s="264" t="s">
        <v>1271</v>
      </c>
      <c r="B89" s="264"/>
      <c r="C89" s="264"/>
      <c r="D89" s="264"/>
      <c r="E89" s="264"/>
      <c r="F89" s="264"/>
      <c r="G89" s="264"/>
      <c r="H89" s="264"/>
      <c r="I89" s="264"/>
      <c r="J89" s="264"/>
    </row>
    <row r="90" spans="1:10" x14ac:dyDescent="0.2">
      <c r="A90" s="1" t="s">
        <v>544</v>
      </c>
      <c r="B90" s="212"/>
      <c r="C90" s="15"/>
      <c r="F90" s="215"/>
    </row>
  </sheetData>
  <mergeCells count="12">
    <mergeCell ref="A8:J8"/>
    <mergeCell ref="A4:J4"/>
    <mergeCell ref="G1:H1"/>
    <mergeCell ref="A79:F79"/>
    <mergeCell ref="A81:J81"/>
    <mergeCell ref="A88:J88"/>
    <mergeCell ref="A89:J89"/>
    <mergeCell ref="A82:J82"/>
    <mergeCell ref="A83:J83"/>
    <mergeCell ref="A84:J84"/>
    <mergeCell ref="A85:J85"/>
    <mergeCell ref="A87:J87"/>
  </mergeCells>
  <dataValidations count="1">
    <dataValidation type="whole" operator="equal" allowBlank="1" showInputMessage="1" showErrorMessage="1" sqref="JF9:JF78 TB9:TB78 ACX9:ACX78 AMT9:AMT78 AWP9:AWP78 BGL9:BGL78 BQH9:BQH78 CAD9:CAD78 CJZ9:CJZ78 CTV9:CTV78 DDR9:DDR78 DNN9:DNN78 DXJ9:DXJ78 EHF9:EHF78 ERB9:ERB78 FAX9:FAX78 FKT9:FKT78 FUP9:FUP78 GEL9:GEL78 GOH9:GOH78 GYD9:GYD78 HHZ9:HHZ78 HRV9:HRV78 IBR9:IBR78 ILN9:ILN78 IVJ9:IVJ78 JFF9:JFF78 JPB9:JPB78 JYX9:JYX78 KIT9:KIT78 KSP9:KSP78 LCL9:LCL78 LMH9:LMH78 LWD9:LWD78 MFZ9:MFZ78 MPV9:MPV78 MZR9:MZR78 NJN9:NJN78 NTJ9:NTJ78 ODF9:ODF78 ONB9:ONB78 OWX9:OWX78 PGT9:PGT78 PQP9:PQP78 QAL9:QAL78 QKH9:QKH78 QUD9:QUD78 RDZ9:RDZ78 RNV9:RNV78 RXR9:RXR78 SHN9:SHN78 SRJ9:SRJ78 TBF9:TBF78 TLB9:TLB78 TUX9:TUX78 UET9:UET78 UOP9:UOP78 UYL9:UYL78 VIH9:VIH78 VSD9:VSD78 WBZ9:WBZ78 WLV9:WLV78 WVR9:WVR78 J9:J78" xr:uid="{00000000-0002-0000-0C00-000000000000}">
      <formula1>1</formula1>
    </dataValidation>
  </dataValidations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L82"/>
  <sheetViews>
    <sheetView tabSelected="1" view="pageBreakPreview" zoomScaleNormal="100" zoomScaleSheetLayoutView="100" workbookViewId="0">
      <pane ySplit="7" topLeftCell="A17" activePane="bottomLeft" state="frozen"/>
      <selection pane="bottomLeft" activeCell="A58" sqref="A58:J58"/>
    </sheetView>
  </sheetViews>
  <sheetFormatPr defaultRowHeight="12.75" x14ac:dyDescent="0.2"/>
  <cols>
    <col min="1" max="1" width="4.7109375" style="1" customWidth="1"/>
    <col min="2" max="2" width="46.7109375" style="2" customWidth="1"/>
    <col min="3" max="3" width="9.28515625" style="4" customWidth="1"/>
    <col min="4" max="4" width="6" style="4" customWidth="1"/>
    <col min="5" max="5" width="19.7109375" style="1" customWidth="1"/>
    <col min="6" max="10" width="14.7109375" style="1" customWidth="1"/>
    <col min="11" max="16384" width="9.140625" style="1"/>
  </cols>
  <sheetData>
    <row r="1" spans="1:12" x14ac:dyDescent="0.2">
      <c r="A1" s="1" t="s">
        <v>6</v>
      </c>
      <c r="E1" s="1" t="s">
        <v>18</v>
      </c>
      <c r="G1" s="255" t="s">
        <v>484</v>
      </c>
      <c r="H1" s="255"/>
      <c r="I1" s="3"/>
      <c r="J1" s="3"/>
    </row>
    <row r="4" spans="1:12" ht="18" x14ac:dyDescent="0.25">
      <c r="A4" s="263" t="s">
        <v>778</v>
      </c>
      <c r="B4" s="263"/>
      <c r="C4" s="263"/>
      <c r="D4" s="263"/>
      <c r="E4" s="263"/>
      <c r="F4" s="263"/>
      <c r="G4" s="263"/>
      <c r="H4" s="263"/>
      <c r="I4" s="263"/>
      <c r="J4" s="263"/>
    </row>
    <row r="6" spans="1:12" s="2" customFormat="1" ht="51" x14ac:dyDescent="0.2">
      <c r="A6" s="24" t="s">
        <v>2</v>
      </c>
      <c r="B6" s="24" t="s">
        <v>0</v>
      </c>
      <c r="C6" s="25" t="s">
        <v>1</v>
      </c>
      <c r="D6" s="24" t="s">
        <v>821</v>
      </c>
      <c r="E6" s="26" t="s">
        <v>4</v>
      </c>
      <c r="F6" s="26" t="s">
        <v>19</v>
      </c>
      <c r="G6" s="26" t="s">
        <v>20</v>
      </c>
      <c r="H6" s="26" t="s">
        <v>21</v>
      </c>
      <c r="I6" s="26" t="s">
        <v>22</v>
      </c>
      <c r="J6" s="26" t="s">
        <v>485</v>
      </c>
    </row>
    <row r="7" spans="1:12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25</v>
      </c>
      <c r="H7" s="25" t="s">
        <v>26</v>
      </c>
      <c r="I7" s="25" t="s">
        <v>27</v>
      </c>
      <c r="J7" s="25">
        <v>10</v>
      </c>
    </row>
    <row r="8" spans="1:12" x14ac:dyDescent="0.2">
      <c r="A8" s="271" t="s">
        <v>1233</v>
      </c>
      <c r="B8" s="272"/>
      <c r="C8" s="272"/>
      <c r="D8" s="272"/>
      <c r="E8" s="272"/>
      <c r="F8" s="272"/>
      <c r="G8" s="272"/>
      <c r="H8" s="272"/>
      <c r="I8" s="272"/>
      <c r="J8" s="273"/>
      <c r="L8" s="28"/>
    </row>
    <row r="9" spans="1:12" ht="25.5" x14ac:dyDescent="0.2">
      <c r="A9" s="206" t="s">
        <v>28</v>
      </c>
      <c r="B9" s="207" t="s">
        <v>1238</v>
      </c>
      <c r="C9" s="114">
        <v>1000</v>
      </c>
      <c r="D9" s="160" t="s">
        <v>5</v>
      </c>
      <c r="E9" s="226" t="s">
        <v>3</v>
      </c>
      <c r="F9" s="224"/>
      <c r="G9" s="90">
        <f t="shared" ref="G9" si="0">C9*ROUND(F9,4)</f>
        <v>0</v>
      </c>
      <c r="H9" s="154">
        <f t="shared" ref="H9:H56" si="1">G9*0.095</f>
        <v>0</v>
      </c>
      <c r="I9" s="90">
        <f t="shared" ref="I9" si="2">G9+H9</f>
        <v>0</v>
      </c>
      <c r="J9" s="208"/>
    </row>
    <row r="10" spans="1:12" ht="25.5" x14ac:dyDescent="0.2">
      <c r="A10" s="206" t="s">
        <v>29</v>
      </c>
      <c r="B10" s="73" t="s">
        <v>1239</v>
      </c>
      <c r="C10" s="64">
        <v>10</v>
      </c>
      <c r="D10" s="161" t="s">
        <v>5</v>
      </c>
      <c r="E10" s="226" t="s">
        <v>3</v>
      </c>
      <c r="F10" s="225"/>
      <c r="G10" s="90">
        <f t="shared" ref="G10:G56" si="3">C10*ROUND(F10,4)</f>
        <v>0</v>
      </c>
      <c r="H10" s="154">
        <f t="shared" si="1"/>
        <v>0</v>
      </c>
      <c r="I10" s="90">
        <f t="shared" ref="I10:I56" si="4">G10+H10</f>
        <v>0</v>
      </c>
      <c r="J10" s="208"/>
    </row>
    <row r="11" spans="1:12" ht="25.5" x14ac:dyDescent="0.2">
      <c r="A11" s="206" t="s">
        <v>30</v>
      </c>
      <c r="B11" s="73" t="s">
        <v>1240</v>
      </c>
      <c r="C11" s="64">
        <v>10</v>
      </c>
      <c r="D11" s="161" t="s">
        <v>5</v>
      </c>
      <c r="E11" s="226" t="s">
        <v>3</v>
      </c>
      <c r="F11" s="225"/>
      <c r="G11" s="90">
        <f t="shared" si="3"/>
        <v>0</v>
      </c>
      <c r="H11" s="154">
        <f t="shared" si="1"/>
        <v>0</v>
      </c>
      <c r="I11" s="90">
        <f t="shared" si="4"/>
        <v>0</v>
      </c>
      <c r="J11" s="208"/>
    </row>
    <row r="12" spans="1:12" ht="34.5" customHeight="1" x14ac:dyDescent="0.2">
      <c r="A12" s="206" t="s">
        <v>31</v>
      </c>
      <c r="B12" s="207" t="s">
        <v>1241</v>
      </c>
      <c r="C12" s="114">
        <v>10</v>
      </c>
      <c r="D12" s="160" t="s">
        <v>5</v>
      </c>
      <c r="E12" s="226" t="s">
        <v>3</v>
      </c>
      <c r="F12" s="224"/>
      <c r="G12" s="90">
        <f t="shared" si="3"/>
        <v>0</v>
      </c>
      <c r="H12" s="154">
        <f t="shared" si="1"/>
        <v>0</v>
      </c>
      <c r="I12" s="90">
        <f t="shared" si="4"/>
        <v>0</v>
      </c>
      <c r="J12" s="208"/>
    </row>
    <row r="13" spans="1:12" x14ac:dyDescent="0.2">
      <c r="A13" s="206" t="s">
        <v>32</v>
      </c>
      <c r="B13" s="73" t="s">
        <v>1242</v>
      </c>
      <c r="C13" s="64">
        <v>3000</v>
      </c>
      <c r="D13" s="161" t="s">
        <v>5</v>
      </c>
      <c r="E13" s="226" t="s">
        <v>3</v>
      </c>
      <c r="F13" s="225"/>
      <c r="G13" s="90">
        <f t="shared" si="3"/>
        <v>0</v>
      </c>
      <c r="H13" s="154">
        <f t="shared" si="1"/>
        <v>0</v>
      </c>
      <c r="I13" s="90">
        <f t="shared" si="4"/>
        <v>0</v>
      </c>
      <c r="J13" s="208"/>
    </row>
    <row r="14" spans="1:12" x14ac:dyDescent="0.2">
      <c r="A14" s="206" t="s">
        <v>174</v>
      </c>
      <c r="B14" s="73" t="s">
        <v>1243</v>
      </c>
      <c r="C14" s="64">
        <v>10</v>
      </c>
      <c r="D14" s="161" t="s">
        <v>5</v>
      </c>
      <c r="E14" s="226" t="s">
        <v>3</v>
      </c>
      <c r="F14" s="225"/>
      <c r="G14" s="90">
        <f t="shared" si="3"/>
        <v>0</v>
      </c>
      <c r="H14" s="154">
        <f t="shared" si="1"/>
        <v>0</v>
      </c>
      <c r="I14" s="90">
        <f t="shared" si="4"/>
        <v>0</v>
      </c>
      <c r="J14" s="208"/>
    </row>
    <row r="15" spans="1:12" x14ac:dyDescent="0.2">
      <c r="A15" s="206" t="s">
        <v>33</v>
      </c>
      <c r="B15" s="73" t="s">
        <v>1244</v>
      </c>
      <c r="C15" s="64">
        <v>1000</v>
      </c>
      <c r="D15" s="161" t="s">
        <v>5</v>
      </c>
      <c r="E15" s="226" t="s">
        <v>3</v>
      </c>
      <c r="F15" s="225"/>
      <c r="G15" s="90">
        <f t="shared" si="3"/>
        <v>0</v>
      </c>
      <c r="H15" s="154">
        <f t="shared" si="1"/>
        <v>0</v>
      </c>
      <c r="I15" s="90">
        <f t="shared" si="4"/>
        <v>0</v>
      </c>
      <c r="J15" s="208"/>
      <c r="K15" s="28"/>
    </row>
    <row r="16" spans="1:12" ht="25.5" x14ac:dyDescent="0.2">
      <c r="A16" s="206" t="s">
        <v>34</v>
      </c>
      <c r="B16" s="73" t="s">
        <v>1245</v>
      </c>
      <c r="C16" s="64">
        <v>1000</v>
      </c>
      <c r="D16" s="161" t="s">
        <v>5</v>
      </c>
      <c r="E16" s="226" t="s">
        <v>3</v>
      </c>
      <c r="F16" s="225"/>
      <c r="G16" s="90">
        <f t="shared" si="3"/>
        <v>0</v>
      </c>
      <c r="H16" s="154">
        <f t="shared" si="1"/>
        <v>0</v>
      </c>
      <c r="I16" s="90">
        <f t="shared" si="4"/>
        <v>0</v>
      </c>
      <c r="J16" s="208"/>
    </row>
    <row r="17" spans="1:11" ht="25.5" x14ac:dyDescent="0.2">
      <c r="A17" s="206" t="s">
        <v>176</v>
      </c>
      <c r="B17" s="73" t="s">
        <v>1246</v>
      </c>
      <c r="C17" s="64">
        <v>10</v>
      </c>
      <c r="D17" s="161" t="s">
        <v>5</v>
      </c>
      <c r="E17" s="226" t="s">
        <v>3</v>
      </c>
      <c r="F17" s="225"/>
      <c r="G17" s="90">
        <f t="shared" si="3"/>
        <v>0</v>
      </c>
      <c r="H17" s="154">
        <f t="shared" si="1"/>
        <v>0</v>
      </c>
      <c r="I17" s="90">
        <f t="shared" si="4"/>
        <v>0</v>
      </c>
      <c r="J17" s="208"/>
    </row>
    <row r="18" spans="1:11" s="28" customFormat="1" x14ac:dyDescent="0.2">
      <c r="A18" s="206" t="s">
        <v>177</v>
      </c>
      <c r="B18" s="73" t="s">
        <v>1247</v>
      </c>
      <c r="C18" s="67">
        <v>10</v>
      </c>
      <c r="D18" s="153" t="s">
        <v>5</v>
      </c>
      <c r="E18" s="226" t="s">
        <v>3</v>
      </c>
      <c r="F18" s="225"/>
      <c r="G18" s="90">
        <f t="shared" si="3"/>
        <v>0</v>
      </c>
      <c r="H18" s="154">
        <f t="shared" si="1"/>
        <v>0</v>
      </c>
      <c r="I18" s="90">
        <f t="shared" si="4"/>
        <v>0</v>
      </c>
      <c r="J18" s="56"/>
    </row>
    <row r="19" spans="1:11" ht="38.25" x14ac:dyDescent="0.2">
      <c r="A19" s="206" t="s">
        <v>178</v>
      </c>
      <c r="B19" s="73" t="s">
        <v>1047</v>
      </c>
      <c r="C19" s="64">
        <v>600</v>
      </c>
      <c r="D19" s="161" t="s">
        <v>5</v>
      </c>
      <c r="E19" s="57"/>
      <c r="F19" s="225"/>
      <c r="G19" s="90">
        <f t="shared" si="3"/>
        <v>0</v>
      </c>
      <c r="H19" s="154">
        <f t="shared" si="1"/>
        <v>0</v>
      </c>
      <c r="I19" s="90">
        <f t="shared" si="4"/>
        <v>0</v>
      </c>
      <c r="J19" s="208"/>
    </row>
    <row r="20" spans="1:11" ht="38.25" x14ac:dyDescent="0.2">
      <c r="A20" s="206" t="s">
        <v>180</v>
      </c>
      <c r="B20" s="73" t="s">
        <v>1048</v>
      </c>
      <c r="C20" s="64">
        <v>10</v>
      </c>
      <c r="D20" s="161" t="s">
        <v>5</v>
      </c>
      <c r="E20" s="57"/>
      <c r="F20" s="225"/>
      <c r="G20" s="90">
        <f t="shared" si="3"/>
        <v>0</v>
      </c>
      <c r="H20" s="154">
        <f t="shared" si="1"/>
        <v>0</v>
      </c>
      <c r="I20" s="90">
        <f t="shared" si="4"/>
        <v>0</v>
      </c>
      <c r="J20" s="208"/>
    </row>
    <row r="21" spans="1:11" ht="38.25" x14ac:dyDescent="0.2">
      <c r="A21" s="206" t="s">
        <v>181</v>
      </c>
      <c r="B21" s="73" t="s">
        <v>1049</v>
      </c>
      <c r="C21" s="162">
        <v>600</v>
      </c>
      <c r="D21" s="161" t="s">
        <v>5</v>
      </c>
      <c r="E21" s="57"/>
      <c r="F21" s="225"/>
      <c r="G21" s="90">
        <f t="shared" si="3"/>
        <v>0</v>
      </c>
      <c r="H21" s="154">
        <f t="shared" si="1"/>
        <v>0</v>
      </c>
      <c r="I21" s="90">
        <f t="shared" si="4"/>
        <v>0</v>
      </c>
      <c r="J21" s="208"/>
    </row>
    <row r="22" spans="1:11" ht="38.25" x14ac:dyDescent="0.2">
      <c r="A22" s="206" t="s">
        <v>182</v>
      </c>
      <c r="B22" s="73" t="s">
        <v>1050</v>
      </c>
      <c r="C22" s="162">
        <v>10</v>
      </c>
      <c r="D22" s="161" t="s">
        <v>5</v>
      </c>
      <c r="E22" s="57"/>
      <c r="F22" s="225"/>
      <c r="G22" s="90">
        <f t="shared" si="3"/>
        <v>0</v>
      </c>
      <c r="H22" s="154">
        <f t="shared" si="1"/>
        <v>0</v>
      </c>
      <c r="I22" s="90">
        <f t="shared" si="4"/>
        <v>0</v>
      </c>
      <c r="J22" s="208"/>
    </row>
    <row r="23" spans="1:11" x14ac:dyDescent="0.2">
      <c r="A23" s="206" t="s">
        <v>184</v>
      </c>
      <c r="B23" s="73" t="s">
        <v>262</v>
      </c>
      <c r="C23" s="162">
        <v>1000</v>
      </c>
      <c r="D23" s="161" t="s">
        <v>5</v>
      </c>
      <c r="E23" s="226" t="s">
        <v>3</v>
      </c>
      <c r="F23" s="225"/>
      <c r="G23" s="90">
        <f t="shared" si="3"/>
        <v>0</v>
      </c>
      <c r="H23" s="154">
        <f t="shared" si="1"/>
        <v>0</v>
      </c>
      <c r="I23" s="90">
        <f t="shared" si="4"/>
        <v>0</v>
      </c>
      <c r="J23" s="208"/>
    </row>
    <row r="24" spans="1:11" x14ac:dyDescent="0.2">
      <c r="A24" s="206" t="s">
        <v>185</v>
      </c>
      <c r="B24" s="73" t="s">
        <v>263</v>
      </c>
      <c r="C24" s="162">
        <v>100</v>
      </c>
      <c r="D24" s="161" t="s">
        <v>5</v>
      </c>
      <c r="E24" s="226" t="s">
        <v>3</v>
      </c>
      <c r="F24" s="225"/>
      <c r="G24" s="90">
        <f t="shared" si="3"/>
        <v>0</v>
      </c>
      <c r="H24" s="154">
        <f t="shared" si="1"/>
        <v>0</v>
      </c>
      <c r="I24" s="90">
        <f t="shared" si="4"/>
        <v>0</v>
      </c>
      <c r="J24" s="208"/>
    </row>
    <row r="25" spans="1:11" x14ac:dyDescent="0.2">
      <c r="A25" s="206" t="s">
        <v>186</v>
      </c>
      <c r="B25" s="73" t="s">
        <v>1046</v>
      </c>
      <c r="C25" s="162">
        <v>300</v>
      </c>
      <c r="D25" s="161" t="s">
        <v>5</v>
      </c>
      <c r="E25" s="226" t="s">
        <v>3</v>
      </c>
      <c r="F25" s="225"/>
      <c r="G25" s="90">
        <f t="shared" si="3"/>
        <v>0</v>
      </c>
      <c r="H25" s="154">
        <f t="shared" si="1"/>
        <v>0</v>
      </c>
      <c r="I25" s="90">
        <f t="shared" si="4"/>
        <v>0</v>
      </c>
      <c r="J25" s="208"/>
      <c r="K25" s="28"/>
    </row>
    <row r="26" spans="1:11" x14ac:dyDescent="0.2">
      <c r="A26" s="206" t="s">
        <v>187</v>
      </c>
      <c r="B26" s="73" t="s">
        <v>1039</v>
      </c>
      <c r="C26" s="64">
        <v>1</v>
      </c>
      <c r="D26" s="161" t="s">
        <v>5</v>
      </c>
      <c r="E26" s="65"/>
      <c r="F26" s="225"/>
      <c r="G26" s="90">
        <f t="shared" si="3"/>
        <v>0</v>
      </c>
      <c r="H26" s="154">
        <f t="shared" si="1"/>
        <v>0</v>
      </c>
      <c r="I26" s="90">
        <f t="shared" si="4"/>
        <v>0</v>
      </c>
      <c r="J26" s="208"/>
    </row>
    <row r="27" spans="1:11" ht="25.5" x14ac:dyDescent="0.2">
      <c r="A27" s="206" t="s">
        <v>188</v>
      </c>
      <c r="B27" s="73" t="s">
        <v>1040</v>
      </c>
      <c r="C27" s="64">
        <v>50</v>
      </c>
      <c r="D27" s="161" t="s">
        <v>5</v>
      </c>
      <c r="E27" s="59"/>
      <c r="F27" s="225"/>
      <c r="G27" s="90">
        <f t="shared" si="3"/>
        <v>0</v>
      </c>
      <c r="H27" s="154">
        <f t="shared" si="1"/>
        <v>0</v>
      </c>
      <c r="I27" s="90">
        <f t="shared" si="4"/>
        <v>0</v>
      </c>
      <c r="J27" s="208"/>
    </row>
    <row r="28" spans="1:11" ht="25.5" x14ac:dyDescent="0.2">
      <c r="A28" s="206" t="s">
        <v>189</v>
      </c>
      <c r="B28" s="73" t="s">
        <v>1270</v>
      </c>
      <c r="C28" s="64">
        <v>1</v>
      </c>
      <c r="D28" s="161" t="s">
        <v>5</v>
      </c>
      <c r="E28" s="59"/>
      <c r="F28" s="225"/>
      <c r="G28" s="90">
        <f t="shared" si="3"/>
        <v>0</v>
      </c>
      <c r="H28" s="154">
        <f t="shared" si="1"/>
        <v>0</v>
      </c>
      <c r="I28" s="90">
        <f t="shared" si="4"/>
        <v>0</v>
      </c>
      <c r="J28" s="208"/>
    </row>
    <row r="29" spans="1:11" ht="25.5" x14ac:dyDescent="0.2">
      <c r="A29" s="206" t="s">
        <v>190</v>
      </c>
      <c r="B29" s="73" t="s">
        <v>1038</v>
      </c>
      <c r="C29" s="64">
        <v>50</v>
      </c>
      <c r="D29" s="161" t="s">
        <v>5</v>
      </c>
      <c r="E29" s="59"/>
      <c r="F29" s="225"/>
      <c r="G29" s="90">
        <f t="shared" si="3"/>
        <v>0</v>
      </c>
      <c r="H29" s="154">
        <f t="shared" si="1"/>
        <v>0</v>
      </c>
      <c r="I29" s="90">
        <f t="shared" si="4"/>
        <v>0</v>
      </c>
      <c r="J29" s="208"/>
    </row>
    <row r="30" spans="1:11" x14ac:dyDescent="0.2">
      <c r="A30" s="206" t="s">
        <v>191</v>
      </c>
      <c r="B30" s="73" t="s">
        <v>1041</v>
      </c>
      <c r="C30" s="64">
        <v>1</v>
      </c>
      <c r="D30" s="161" t="s">
        <v>5</v>
      </c>
      <c r="E30" s="59"/>
      <c r="F30" s="225"/>
      <c r="G30" s="90">
        <f t="shared" si="3"/>
        <v>0</v>
      </c>
      <c r="H30" s="154">
        <f t="shared" si="1"/>
        <v>0</v>
      </c>
      <c r="I30" s="90">
        <f t="shared" si="4"/>
        <v>0</v>
      </c>
      <c r="J30" s="208"/>
    </row>
    <row r="31" spans="1:11" ht="25.5" x14ac:dyDescent="0.2">
      <c r="A31" s="206" t="s">
        <v>192</v>
      </c>
      <c r="B31" s="73" t="s">
        <v>1042</v>
      </c>
      <c r="C31" s="64">
        <v>50</v>
      </c>
      <c r="D31" s="161" t="s">
        <v>5</v>
      </c>
      <c r="E31" s="59"/>
      <c r="F31" s="225"/>
      <c r="G31" s="90">
        <f t="shared" si="3"/>
        <v>0</v>
      </c>
      <c r="H31" s="154">
        <f t="shared" si="1"/>
        <v>0</v>
      </c>
      <c r="I31" s="90">
        <f t="shared" si="4"/>
        <v>0</v>
      </c>
      <c r="J31" s="208"/>
    </row>
    <row r="32" spans="1:11" ht="25.5" x14ac:dyDescent="0.2">
      <c r="A32" s="206" t="s">
        <v>194</v>
      </c>
      <c r="B32" s="73" t="s">
        <v>1043</v>
      </c>
      <c r="C32" s="64">
        <v>1</v>
      </c>
      <c r="D32" s="161" t="s">
        <v>5</v>
      </c>
      <c r="E32" s="59"/>
      <c r="F32" s="225"/>
      <c r="G32" s="90">
        <f t="shared" si="3"/>
        <v>0</v>
      </c>
      <c r="H32" s="154">
        <f t="shared" si="1"/>
        <v>0</v>
      </c>
      <c r="I32" s="90">
        <f t="shared" si="4"/>
        <v>0</v>
      </c>
      <c r="J32" s="208"/>
    </row>
    <row r="33" spans="1:10" ht="25.5" x14ac:dyDescent="0.2">
      <c r="A33" s="206" t="s">
        <v>195</v>
      </c>
      <c r="B33" s="73" t="s">
        <v>1044</v>
      </c>
      <c r="C33" s="64">
        <v>50</v>
      </c>
      <c r="D33" s="161" t="s">
        <v>5</v>
      </c>
      <c r="E33" s="59"/>
      <c r="F33" s="225"/>
      <c r="G33" s="90">
        <f t="shared" si="3"/>
        <v>0</v>
      </c>
      <c r="H33" s="154">
        <f t="shared" si="1"/>
        <v>0</v>
      </c>
      <c r="I33" s="90">
        <f t="shared" si="4"/>
        <v>0</v>
      </c>
      <c r="J33" s="208"/>
    </row>
    <row r="34" spans="1:10" x14ac:dyDescent="0.2">
      <c r="A34" s="206" t="s">
        <v>196</v>
      </c>
      <c r="B34" s="73" t="s">
        <v>264</v>
      </c>
      <c r="C34" s="64">
        <v>1</v>
      </c>
      <c r="D34" s="161" t="s">
        <v>5</v>
      </c>
      <c r="E34" s="59"/>
      <c r="F34" s="225"/>
      <c r="G34" s="90">
        <f t="shared" si="3"/>
        <v>0</v>
      </c>
      <c r="H34" s="154">
        <f t="shared" si="1"/>
        <v>0</v>
      </c>
      <c r="I34" s="90">
        <f t="shared" si="4"/>
        <v>0</v>
      </c>
      <c r="J34" s="208"/>
    </row>
    <row r="35" spans="1:10" ht="25.5" x14ac:dyDescent="0.2">
      <c r="A35" s="206" t="s">
        <v>197</v>
      </c>
      <c r="B35" s="73" t="s">
        <v>560</v>
      </c>
      <c r="C35" s="64">
        <v>20</v>
      </c>
      <c r="D35" s="161" t="s">
        <v>5</v>
      </c>
      <c r="E35" s="59"/>
      <c r="F35" s="225"/>
      <c r="G35" s="90">
        <f t="shared" si="3"/>
        <v>0</v>
      </c>
      <c r="H35" s="154">
        <f t="shared" si="1"/>
        <v>0</v>
      </c>
      <c r="I35" s="90">
        <f t="shared" si="4"/>
        <v>0</v>
      </c>
      <c r="J35" s="208"/>
    </row>
    <row r="36" spans="1:10" x14ac:dyDescent="0.2">
      <c r="A36" s="206" t="s">
        <v>198</v>
      </c>
      <c r="B36" s="73" t="s">
        <v>265</v>
      </c>
      <c r="C36" s="64">
        <v>1</v>
      </c>
      <c r="D36" s="161" t="s">
        <v>5</v>
      </c>
      <c r="E36" s="59"/>
      <c r="F36" s="225"/>
      <c r="G36" s="90">
        <f t="shared" si="3"/>
        <v>0</v>
      </c>
      <c r="H36" s="154">
        <f t="shared" si="1"/>
        <v>0</v>
      </c>
      <c r="I36" s="90">
        <f t="shared" si="4"/>
        <v>0</v>
      </c>
      <c r="J36" s="208"/>
    </row>
    <row r="37" spans="1:10" ht="25.5" x14ac:dyDescent="0.2">
      <c r="A37" s="206" t="s">
        <v>199</v>
      </c>
      <c r="B37" s="73" t="s">
        <v>561</v>
      </c>
      <c r="C37" s="64">
        <v>50</v>
      </c>
      <c r="D37" s="161" t="s">
        <v>5</v>
      </c>
      <c r="E37" s="59"/>
      <c r="F37" s="225"/>
      <c r="G37" s="90">
        <f t="shared" si="3"/>
        <v>0</v>
      </c>
      <c r="H37" s="154">
        <f t="shared" si="1"/>
        <v>0</v>
      </c>
      <c r="I37" s="90">
        <f t="shared" si="4"/>
        <v>0</v>
      </c>
      <c r="J37" s="208"/>
    </row>
    <row r="38" spans="1:10" x14ac:dyDescent="0.2">
      <c r="A38" s="206" t="s">
        <v>200</v>
      </c>
      <c r="B38" s="73" t="s">
        <v>266</v>
      </c>
      <c r="C38" s="64">
        <v>1</v>
      </c>
      <c r="D38" s="161" t="s">
        <v>5</v>
      </c>
      <c r="E38" s="59"/>
      <c r="F38" s="225"/>
      <c r="G38" s="90">
        <f t="shared" si="3"/>
        <v>0</v>
      </c>
      <c r="H38" s="154">
        <f t="shared" si="1"/>
        <v>0</v>
      </c>
      <c r="I38" s="90">
        <f t="shared" si="4"/>
        <v>0</v>
      </c>
      <c r="J38" s="208"/>
    </row>
    <row r="39" spans="1:10" ht="25.5" x14ac:dyDescent="0.2">
      <c r="A39" s="206" t="s">
        <v>201</v>
      </c>
      <c r="B39" s="73" t="s">
        <v>562</v>
      </c>
      <c r="C39" s="64">
        <v>50</v>
      </c>
      <c r="D39" s="161" t="s">
        <v>5</v>
      </c>
      <c r="E39" s="59"/>
      <c r="F39" s="225"/>
      <c r="G39" s="90">
        <f t="shared" si="3"/>
        <v>0</v>
      </c>
      <c r="H39" s="154">
        <f t="shared" si="1"/>
        <v>0</v>
      </c>
      <c r="I39" s="90">
        <f t="shared" si="4"/>
        <v>0</v>
      </c>
      <c r="J39" s="208"/>
    </row>
    <row r="40" spans="1:10" x14ac:dyDescent="0.2">
      <c r="A40" s="206" t="s">
        <v>202</v>
      </c>
      <c r="B40" s="73" t="s">
        <v>563</v>
      </c>
      <c r="C40" s="64">
        <v>1</v>
      </c>
      <c r="D40" s="161" t="s">
        <v>5</v>
      </c>
      <c r="E40" s="59"/>
      <c r="F40" s="225"/>
      <c r="G40" s="90">
        <f t="shared" si="3"/>
        <v>0</v>
      </c>
      <c r="H40" s="154">
        <f t="shared" si="1"/>
        <v>0</v>
      </c>
      <c r="I40" s="90">
        <f t="shared" si="4"/>
        <v>0</v>
      </c>
      <c r="J40" s="163"/>
    </row>
    <row r="41" spans="1:10" ht="25.5" x14ac:dyDescent="0.2">
      <c r="A41" s="206" t="s">
        <v>203</v>
      </c>
      <c r="B41" s="73" t="s">
        <v>1045</v>
      </c>
      <c r="C41" s="64">
        <v>10</v>
      </c>
      <c r="D41" s="161" t="s">
        <v>5</v>
      </c>
      <c r="E41" s="59"/>
      <c r="F41" s="225"/>
      <c r="G41" s="90">
        <f t="shared" si="3"/>
        <v>0</v>
      </c>
      <c r="H41" s="154">
        <f t="shared" si="1"/>
        <v>0</v>
      </c>
      <c r="I41" s="90">
        <f t="shared" si="4"/>
        <v>0</v>
      </c>
      <c r="J41" s="163"/>
    </row>
    <row r="42" spans="1:10" x14ac:dyDescent="0.2">
      <c r="A42" s="206" t="s">
        <v>204</v>
      </c>
      <c r="B42" s="73" t="s">
        <v>564</v>
      </c>
      <c r="C42" s="64">
        <v>1</v>
      </c>
      <c r="D42" s="161" t="s">
        <v>5</v>
      </c>
      <c r="E42" s="59"/>
      <c r="F42" s="225"/>
      <c r="G42" s="90">
        <f t="shared" si="3"/>
        <v>0</v>
      </c>
      <c r="H42" s="154">
        <f t="shared" si="1"/>
        <v>0</v>
      </c>
      <c r="I42" s="90">
        <f t="shared" si="4"/>
        <v>0</v>
      </c>
      <c r="J42" s="163"/>
    </row>
    <row r="43" spans="1:10" ht="25.5" x14ac:dyDescent="0.2">
      <c r="A43" s="206" t="s">
        <v>205</v>
      </c>
      <c r="B43" s="73" t="s">
        <v>565</v>
      </c>
      <c r="C43" s="64">
        <v>10</v>
      </c>
      <c r="D43" s="161" t="s">
        <v>5</v>
      </c>
      <c r="E43" s="59"/>
      <c r="F43" s="225"/>
      <c r="G43" s="90">
        <f t="shared" si="3"/>
        <v>0</v>
      </c>
      <c r="H43" s="154">
        <f t="shared" si="1"/>
        <v>0</v>
      </c>
      <c r="I43" s="90">
        <f t="shared" si="4"/>
        <v>0</v>
      </c>
      <c r="J43" s="163"/>
    </row>
    <row r="44" spans="1:10" x14ac:dyDescent="0.2">
      <c r="A44" s="206" t="s">
        <v>206</v>
      </c>
      <c r="B44" s="73" t="s">
        <v>267</v>
      </c>
      <c r="C44" s="64">
        <v>1</v>
      </c>
      <c r="D44" s="161" t="s">
        <v>5</v>
      </c>
      <c r="E44" s="59"/>
      <c r="F44" s="225"/>
      <c r="G44" s="90">
        <f t="shared" si="3"/>
        <v>0</v>
      </c>
      <c r="H44" s="154">
        <f t="shared" si="1"/>
        <v>0</v>
      </c>
      <c r="I44" s="90">
        <f t="shared" si="4"/>
        <v>0</v>
      </c>
      <c r="J44" s="208"/>
    </row>
    <row r="45" spans="1:10" ht="25.5" x14ac:dyDescent="0.2">
      <c r="A45" s="206" t="s">
        <v>207</v>
      </c>
      <c r="B45" s="73" t="s">
        <v>566</v>
      </c>
      <c r="C45" s="64">
        <v>10</v>
      </c>
      <c r="D45" s="161" t="s">
        <v>5</v>
      </c>
      <c r="E45" s="59"/>
      <c r="F45" s="225"/>
      <c r="G45" s="90">
        <f t="shared" si="3"/>
        <v>0</v>
      </c>
      <c r="H45" s="154">
        <f t="shared" si="1"/>
        <v>0</v>
      </c>
      <c r="I45" s="90">
        <f t="shared" si="4"/>
        <v>0</v>
      </c>
      <c r="J45" s="208"/>
    </row>
    <row r="46" spans="1:10" ht="25.5" x14ac:dyDescent="0.2">
      <c r="A46" s="206" t="s">
        <v>208</v>
      </c>
      <c r="B46" s="73" t="s">
        <v>1051</v>
      </c>
      <c r="C46" s="64">
        <v>1500</v>
      </c>
      <c r="D46" s="161" t="s">
        <v>5</v>
      </c>
      <c r="E46" s="59"/>
      <c r="F46" s="225"/>
      <c r="G46" s="90">
        <f t="shared" si="3"/>
        <v>0</v>
      </c>
      <c r="H46" s="154">
        <f t="shared" si="1"/>
        <v>0</v>
      </c>
      <c r="I46" s="90">
        <f t="shared" si="4"/>
        <v>0</v>
      </c>
      <c r="J46" s="208"/>
    </row>
    <row r="47" spans="1:10" x14ac:dyDescent="0.2">
      <c r="A47" s="206" t="s">
        <v>209</v>
      </c>
      <c r="B47" s="73" t="s">
        <v>567</v>
      </c>
      <c r="C47" s="64">
        <v>300</v>
      </c>
      <c r="D47" s="161" t="s">
        <v>5</v>
      </c>
      <c r="E47" s="59"/>
      <c r="F47" s="225"/>
      <c r="G47" s="90">
        <f t="shared" si="3"/>
        <v>0</v>
      </c>
      <c r="H47" s="154">
        <f t="shared" si="1"/>
        <v>0</v>
      </c>
      <c r="I47" s="90">
        <f t="shared" si="4"/>
        <v>0</v>
      </c>
      <c r="J47" s="208"/>
    </row>
    <row r="48" spans="1:10" x14ac:dyDescent="0.2">
      <c r="A48" s="206" t="s">
        <v>210</v>
      </c>
      <c r="B48" s="73" t="s">
        <v>569</v>
      </c>
      <c r="C48" s="64">
        <v>3</v>
      </c>
      <c r="D48" s="161" t="s">
        <v>5</v>
      </c>
      <c r="E48" s="59"/>
      <c r="F48" s="225"/>
      <c r="G48" s="90">
        <f t="shared" si="3"/>
        <v>0</v>
      </c>
      <c r="H48" s="154">
        <f t="shared" si="1"/>
        <v>0</v>
      </c>
      <c r="I48" s="90">
        <f t="shared" si="4"/>
        <v>0</v>
      </c>
      <c r="J48" s="208"/>
    </row>
    <row r="49" spans="1:11" x14ac:dyDescent="0.2">
      <c r="A49" s="206" t="s">
        <v>211</v>
      </c>
      <c r="B49" s="73" t="s">
        <v>1036</v>
      </c>
      <c r="C49" s="64">
        <v>3</v>
      </c>
      <c r="D49" s="161" t="s">
        <v>5</v>
      </c>
      <c r="E49" s="59"/>
      <c r="F49" s="225"/>
      <c r="G49" s="90">
        <f t="shared" si="3"/>
        <v>0</v>
      </c>
      <c r="H49" s="154">
        <f t="shared" si="1"/>
        <v>0</v>
      </c>
      <c r="I49" s="90">
        <f t="shared" si="4"/>
        <v>0</v>
      </c>
      <c r="J49" s="163"/>
    </row>
    <row r="50" spans="1:11" x14ac:dyDescent="0.2">
      <c r="A50" s="206" t="s">
        <v>212</v>
      </c>
      <c r="B50" s="73" t="s">
        <v>1037</v>
      </c>
      <c r="C50" s="64">
        <v>3</v>
      </c>
      <c r="D50" s="161" t="s">
        <v>5</v>
      </c>
      <c r="E50" s="59"/>
      <c r="F50" s="225"/>
      <c r="G50" s="90">
        <f t="shared" si="3"/>
        <v>0</v>
      </c>
      <c r="H50" s="154">
        <f t="shared" si="1"/>
        <v>0</v>
      </c>
      <c r="I50" s="90">
        <f t="shared" si="4"/>
        <v>0</v>
      </c>
      <c r="J50" s="208"/>
    </row>
    <row r="51" spans="1:11" x14ac:dyDescent="0.2">
      <c r="A51" s="206" t="s">
        <v>213</v>
      </c>
      <c r="B51" s="73" t="s">
        <v>1035</v>
      </c>
      <c r="C51" s="64">
        <v>3</v>
      </c>
      <c r="D51" s="161" t="s">
        <v>5</v>
      </c>
      <c r="E51" s="59"/>
      <c r="F51" s="225"/>
      <c r="G51" s="90">
        <f t="shared" si="3"/>
        <v>0</v>
      </c>
      <c r="H51" s="154">
        <f t="shared" si="1"/>
        <v>0</v>
      </c>
      <c r="I51" s="90">
        <f t="shared" si="4"/>
        <v>0</v>
      </c>
      <c r="J51" s="208"/>
    </row>
    <row r="52" spans="1:11" x14ac:dyDescent="0.2">
      <c r="A52" s="206" t="s">
        <v>214</v>
      </c>
      <c r="B52" s="73" t="s">
        <v>1052</v>
      </c>
      <c r="C52" s="64">
        <v>100</v>
      </c>
      <c r="D52" s="161" t="s">
        <v>5</v>
      </c>
      <c r="E52" s="59"/>
      <c r="F52" s="225"/>
      <c r="G52" s="90">
        <f t="shared" si="3"/>
        <v>0</v>
      </c>
      <c r="H52" s="154">
        <f t="shared" si="1"/>
        <v>0</v>
      </c>
      <c r="I52" s="90">
        <f t="shared" si="4"/>
        <v>0</v>
      </c>
      <c r="J52" s="208"/>
    </row>
    <row r="53" spans="1:11" ht="25.5" x14ac:dyDescent="0.2">
      <c r="A53" s="206" t="s">
        <v>215</v>
      </c>
      <c r="B53" s="73" t="s">
        <v>568</v>
      </c>
      <c r="C53" s="162">
        <v>1000</v>
      </c>
      <c r="D53" s="161" t="s">
        <v>5</v>
      </c>
      <c r="E53" s="164"/>
      <c r="F53" s="225"/>
      <c r="G53" s="90">
        <f t="shared" si="3"/>
        <v>0</v>
      </c>
      <c r="H53" s="154">
        <f t="shared" si="1"/>
        <v>0</v>
      </c>
      <c r="I53" s="90">
        <f t="shared" si="4"/>
        <v>0</v>
      </c>
      <c r="J53" s="208"/>
    </row>
    <row r="54" spans="1:11" x14ac:dyDescent="0.2">
      <c r="A54" s="206" t="s">
        <v>216</v>
      </c>
      <c r="B54" s="73" t="s">
        <v>41</v>
      </c>
      <c r="C54" s="162">
        <v>1</v>
      </c>
      <c r="D54" s="161" t="s">
        <v>5</v>
      </c>
      <c r="E54" s="164"/>
      <c r="F54" s="225"/>
      <c r="G54" s="90">
        <f t="shared" si="3"/>
        <v>0</v>
      </c>
      <c r="H54" s="154">
        <f t="shared" si="1"/>
        <v>0</v>
      </c>
      <c r="I54" s="90">
        <f t="shared" si="4"/>
        <v>0</v>
      </c>
      <c r="J54" s="208"/>
    </row>
    <row r="55" spans="1:11" x14ac:dyDescent="0.2">
      <c r="A55" s="206" t="s">
        <v>217</v>
      </c>
      <c r="B55" s="73" t="s">
        <v>1075</v>
      </c>
      <c r="C55" s="64">
        <v>10</v>
      </c>
      <c r="D55" s="161" t="s">
        <v>5</v>
      </c>
      <c r="E55" s="59"/>
      <c r="F55" s="225"/>
      <c r="G55" s="90">
        <f t="shared" si="3"/>
        <v>0</v>
      </c>
      <c r="H55" s="154">
        <f t="shared" si="1"/>
        <v>0</v>
      </c>
      <c r="I55" s="90">
        <f t="shared" si="4"/>
        <v>0</v>
      </c>
      <c r="J55" s="208"/>
    </row>
    <row r="56" spans="1:11" ht="25.5" x14ac:dyDescent="0.2">
      <c r="A56" s="206" t="s">
        <v>218</v>
      </c>
      <c r="B56" s="73" t="s">
        <v>1076</v>
      </c>
      <c r="C56" s="64">
        <v>10</v>
      </c>
      <c r="D56" s="161" t="s">
        <v>5</v>
      </c>
      <c r="E56" s="59"/>
      <c r="F56" s="225"/>
      <c r="G56" s="90">
        <f t="shared" si="3"/>
        <v>0</v>
      </c>
      <c r="H56" s="154">
        <f t="shared" si="1"/>
        <v>0</v>
      </c>
      <c r="I56" s="90">
        <f t="shared" si="4"/>
        <v>0</v>
      </c>
      <c r="J56" s="208"/>
    </row>
    <row r="57" spans="1:11" x14ac:dyDescent="0.2">
      <c r="A57" s="274" t="s">
        <v>800</v>
      </c>
      <c r="B57" s="275"/>
      <c r="C57" s="275"/>
      <c r="D57" s="275"/>
      <c r="E57" s="275"/>
      <c r="F57" s="276"/>
      <c r="G57" s="132">
        <f>SUM(G9:G56)</f>
        <v>0</v>
      </c>
      <c r="H57" s="132">
        <f>SUM(H9:H56)</f>
        <v>0</v>
      </c>
      <c r="I57" s="132">
        <f>SUM(I9:I56)</f>
        <v>0</v>
      </c>
      <c r="J57" s="133">
        <f>SUM(J9:J56)</f>
        <v>0</v>
      </c>
    </row>
    <row r="58" spans="1:11" x14ac:dyDescent="0.2">
      <c r="A58" s="269" t="s">
        <v>1308</v>
      </c>
      <c r="B58" s="269"/>
      <c r="C58" s="269"/>
      <c r="D58" s="269"/>
      <c r="E58" s="269"/>
      <c r="F58" s="269"/>
      <c r="G58" s="269"/>
      <c r="H58" s="269"/>
      <c r="I58" s="269"/>
      <c r="J58" s="270"/>
    </row>
    <row r="59" spans="1:11" ht="25.5" x14ac:dyDescent="0.2">
      <c r="A59" s="206" t="s">
        <v>28</v>
      </c>
      <c r="B59" s="73" t="s">
        <v>1248</v>
      </c>
      <c r="C59" s="64">
        <v>1000</v>
      </c>
      <c r="D59" s="161" t="s">
        <v>5</v>
      </c>
      <c r="E59" s="226" t="s">
        <v>3</v>
      </c>
      <c r="F59" s="221"/>
      <c r="G59" s="90">
        <f t="shared" ref="G59" si="5">C59*ROUND(F59,4)</f>
        <v>0</v>
      </c>
      <c r="H59" s="154">
        <f t="shared" ref="H59:H70" si="6">G59*0.095</f>
        <v>0</v>
      </c>
      <c r="I59" s="90">
        <f t="shared" ref="I59" si="7">G59+H59</f>
        <v>0</v>
      </c>
      <c r="J59" s="47" t="s">
        <v>3</v>
      </c>
    </row>
    <row r="60" spans="1:11" ht="25.5" x14ac:dyDescent="0.2">
      <c r="A60" s="173" t="s">
        <v>29</v>
      </c>
      <c r="B60" s="73" t="s">
        <v>1249</v>
      </c>
      <c r="C60" s="64">
        <v>10</v>
      </c>
      <c r="D60" s="161" t="s">
        <v>5</v>
      </c>
      <c r="E60" s="226" t="s">
        <v>3</v>
      </c>
      <c r="F60" s="221"/>
      <c r="G60" s="90">
        <f t="shared" ref="G60:G70" si="8">C60*ROUND(F60,4)</f>
        <v>0</v>
      </c>
      <c r="H60" s="154">
        <f t="shared" si="6"/>
        <v>0</v>
      </c>
      <c r="I60" s="90">
        <f t="shared" ref="I60:I70" si="9">G60+H60</f>
        <v>0</v>
      </c>
      <c r="J60" s="47" t="s">
        <v>3</v>
      </c>
    </row>
    <row r="61" spans="1:11" ht="25.5" x14ac:dyDescent="0.2">
      <c r="A61" s="173" t="s">
        <v>30</v>
      </c>
      <c r="B61" s="73" t="s">
        <v>1250</v>
      </c>
      <c r="C61" s="64">
        <v>10</v>
      </c>
      <c r="D61" s="161" t="s">
        <v>5</v>
      </c>
      <c r="E61" s="226" t="s">
        <v>3</v>
      </c>
      <c r="F61" s="221"/>
      <c r="G61" s="90">
        <f t="shared" si="8"/>
        <v>0</v>
      </c>
      <c r="H61" s="154">
        <f t="shared" si="6"/>
        <v>0</v>
      </c>
      <c r="I61" s="90">
        <f t="shared" si="9"/>
        <v>0</v>
      </c>
      <c r="J61" s="47" t="s">
        <v>3</v>
      </c>
      <c r="K61" s="28"/>
    </row>
    <row r="62" spans="1:11" x14ac:dyDescent="0.2">
      <c r="A62" s="173" t="s">
        <v>31</v>
      </c>
      <c r="B62" s="73" t="s">
        <v>1251</v>
      </c>
      <c r="C62" s="64">
        <v>500</v>
      </c>
      <c r="D62" s="161" t="s">
        <v>5</v>
      </c>
      <c r="E62" s="226" t="s">
        <v>3</v>
      </c>
      <c r="F62" s="221"/>
      <c r="G62" s="90">
        <f t="shared" si="8"/>
        <v>0</v>
      </c>
      <c r="H62" s="154">
        <f t="shared" si="6"/>
        <v>0</v>
      </c>
      <c r="I62" s="90">
        <f t="shared" si="9"/>
        <v>0</v>
      </c>
      <c r="J62" s="47" t="s">
        <v>3</v>
      </c>
      <c r="K62" s="28"/>
    </row>
    <row r="63" spans="1:11" x14ac:dyDescent="0.2">
      <c r="A63" s="173" t="s">
        <v>32</v>
      </c>
      <c r="B63" s="73" t="s">
        <v>1252</v>
      </c>
      <c r="C63" s="64">
        <v>500</v>
      </c>
      <c r="D63" s="161" t="s">
        <v>5</v>
      </c>
      <c r="E63" s="226" t="s">
        <v>3</v>
      </c>
      <c r="F63" s="221"/>
      <c r="G63" s="90">
        <f t="shared" si="8"/>
        <v>0</v>
      </c>
      <c r="H63" s="154">
        <f t="shared" si="6"/>
        <v>0</v>
      </c>
      <c r="I63" s="90">
        <f t="shared" si="9"/>
        <v>0</v>
      </c>
      <c r="J63" s="47" t="s">
        <v>3</v>
      </c>
      <c r="K63" s="28"/>
    </row>
    <row r="64" spans="1:11" ht="25.5" x14ac:dyDescent="0.2">
      <c r="A64" s="173" t="s">
        <v>174</v>
      </c>
      <c r="B64" s="73" t="s">
        <v>1253</v>
      </c>
      <c r="C64" s="64">
        <v>3000</v>
      </c>
      <c r="D64" s="161" t="s">
        <v>5</v>
      </c>
      <c r="E64" s="226" t="s">
        <v>3</v>
      </c>
      <c r="F64" s="221"/>
      <c r="G64" s="90">
        <f t="shared" si="8"/>
        <v>0</v>
      </c>
      <c r="H64" s="154">
        <f t="shared" si="6"/>
        <v>0</v>
      </c>
      <c r="I64" s="90">
        <f t="shared" si="9"/>
        <v>0</v>
      </c>
      <c r="J64" s="47" t="s">
        <v>3</v>
      </c>
      <c r="K64" s="28"/>
    </row>
    <row r="65" spans="1:12" ht="25.5" x14ac:dyDescent="0.2">
      <c r="A65" s="173" t="s">
        <v>33</v>
      </c>
      <c r="B65" s="73" t="s">
        <v>1254</v>
      </c>
      <c r="C65" s="64">
        <v>10</v>
      </c>
      <c r="D65" s="161" t="s">
        <v>5</v>
      </c>
      <c r="E65" s="226" t="s">
        <v>3</v>
      </c>
      <c r="F65" s="221"/>
      <c r="G65" s="90">
        <f t="shared" si="8"/>
        <v>0</v>
      </c>
      <c r="H65" s="154">
        <f t="shared" si="6"/>
        <v>0</v>
      </c>
      <c r="I65" s="90">
        <f t="shared" si="9"/>
        <v>0</v>
      </c>
      <c r="J65" s="47" t="s">
        <v>3</v>
      </c>
      <c r="K65" s="28"/>
    </row>
    <row r="66" spans="1:12" ht="38.25" x14ac:dyDescent="0.2">
      <c r="A66" s="173" t="s">
        <v>34</v>
      </c>
      <c r="B66" s="73" t="s">
        <v>1255</v>
      </c>
      <c r="C66" s="64">
        <v>10</v>
      </c>
      <c r="D66" s="161" t="s">
        <v>5</v>
      </c>
      <c r="E66" s="226" t="s">
        <v>3</v>
      </c>
      <c r="F66" s="221"/>
      <c r="G66" s="90">
        <f t="shared" si="8"/>
        <v>0</v>
      </c>
      <c r="H66" s="154">
        <f t="shared" si="6"/>
        <v>0</v>
      </c>
      <c r="I66" s="90">
        <f t="shared" si="9"/>
        <v>0</v>
      </c>
      <c r="J66" s="47" t="s">
        <v>3</v>
      </c>
    </row>
    <row r="67" spans="1:12" x14ac:dyDescent="0.2">
      <c r="A67" s="173" t="s">
        <v>176</v>
      </c>
      <c r="B67" s="73" t="s">
        <v>1256</v>
      </c>
      <c r="C67" s="64">
        <v>4000</v>
      </c>
      <c r="D67" s="161" t="s">
        <v>5</v>
      </c>
      <c r="E67" s="226" t="s">
        <v>3</v>
      </c>
      <c r="F67" s="221"/>
      <c r="G67" s="90">
        <f t="shared" si="8"/>
        <v>0</v>
      </c>
      <c r="H67" s="154">
        <f t="shared" si="6"/>
        <v>0</v>
      </c>
      <c r="I67" s="90">
        <f t="shared" si="9"/>
        <v>0</v>
      </c>
      <c r="J67" s="47" t="s">
        <v>3</v>
      </c>
    </row>
    <row r="68" spans="1:12" x14ac:dyDescent="0.2">
      <c r="A68" s="173" t="s">
        <v>177</v>
      </c>
      <c r="B68" s="73" t="s">
        <v>1257</v>
      </c>
      <c r="C68" s="64">
        <v>10</v>
      </c>
      <c r="D68" s="161" t="s">
        <v>5</v>
      </c>
      <c r="E68" s="226" t="s">
        <v>3</v>
      </c>
      <c r="F68" s="221"/>
      <c r="G68" s="90">
        <f t="shared" si="8"/>
        <v>0</v>
      </c>
      <c r="H68" s="154">
        <f t="shared" si="6"/>
        <v>0</v>
      </c>
      <c r="I68" s="90">
        <f t="shared" si="9"/>
        <v>0</v>
      </c>
      <c r="J68" s="47" t="s">
        <v>3</v>
      </c>
    </row>
    <row r="69" spans="1:12" ht="25.5" x14ac:dyDescent="0.2">
      <c r="A69" s="173" t="s">
        <v>178</v>
      </c>
      <c r="B69" s="73" t="s">
        <v>1034</v>
      </c>
      <c r="C69" s="64">
        <v>300</v>
      </c>
      <c r="D69" s="161" t="s">
        <v>5</v>
      </c>
      <c r="E69" s="226" t="s">
        <v>3</v>
      </c>
      <c r="F69" s="221"/>
      <c r="G69" s="90">
        <f t="shared" si="8"/>
        <v>0</v>
      </c>
      <c r="H69" s="154">
        <f t="shared" si="6"/>
        <v>0</v>
      </c>
      <c r="I69" s="90">
        <f t="shared" si="9"/>
        <v>0</v>
      </c>
      <c r="J69" s="47" t="s">
        <v>3</v>
      </c>
    </row>
    <row r="70" spans="1:12" x14ac:dyDescent="0.2">
      <c r="A70" s="173" t="s">
        <v>180</v>
      </c>
      <c r="B70" s="73" t="s">
        <v>570</v>
      </c>
      <c r="C70" s="64">
        <v>600</v>
      </c>
      <c r="D70" s="161" t="s">
        <v>5</v>
      </c>
      <c r="E70" s="57"/>
      <c r="F70" s="221"/>
      <c r="G70" s="90">
        <f t="shared" si="8"/>
        <v>0</v>
      </c>
      <c r="H70" s="154">
        <f t="shared" si="6"/>
        <v>0</v>
      </c>
      <c r="I70" s="90">
        <f t="shared" si="9"/>
        <v>0</v>
      </c>
      <c r="J70" s="47" t="s">
        <v>3</v>
      </c>
    </row>
    <row r="71" spans="1:12" x14ac:dyDescent="0.2">
      <c r="A71" s="274" t="s">
        <v>801</v>
      </c>
      <c r="B71" s="275"/>
      <c r="C71" s="275"/>
      <c r="D71" s="275"/>
      <c r="E71" s="275"/>
      <c r="F71" s="276"/>
      <c r="G71" s="132">
        <f>SUM(G59:G70)</f>
        <v>0</v>
      </c>
      <c r="H71" s="132">
        <f t="shared" ref="H71:I71" si="10">SUM(H59:H70)</f>
        <v>0</v>
      </c>
      <c r="I71" s="132">
        <f t="shared" si="10"/>
        <v>0</v>
      </c>
      <c r="J71" s="47" t="s">
        <v>3</v>
      </c>
      <c r="L71" s="28"/>
    </row>
    <row r="72" spans="1:12" ht="13.5" customHeight="1" x14ac:dyDescent="0.2">
      <c r="A72" s="48"/>
      <c r="B72" s="49"/>
      <c r="C72" s="50"/>
      <c r="D72" s="50"/>
      <c r="E72" s="50"/>
      <c r="F72" s="50"/>
      <c r="G72" s="50"/>
      <c r="H72" s="50"/>
      <c r="I72" s="50"/>
      <c r="J72" s="50"/>
    </row>
    <row r="73" spans="1:12" s="214" customFormat="1" x14ac:dyDescent="0.2">
      <c r="A73" s="265" t="s">
        <v>23</v>
      </c>
      <c r="B73" s="265"/>
      <c r="C73" s="265"/>
      <c r="D73" s="265"/>
      <c r="E73" s="265"/>
      <c r="F73" s="265"/>
      <c r="G73" s="265"/>
      <c r="H73" s="265"/>
      <c r="I73" s="265"/>
      <c r="J73" s="265"/>
    </row>
    <row r="74" spans="1:12" s="214" customFormat="1" x14ac:dyDescent="0.2">
      <c r="A74" s="266" t="s">
        <v>24</v>
      </c>
      <c r="B74" s="267"/>
      <c r="C74" s="267"/>
      <c r="D74" s="267"/>
      <c r="E74" s="267"/>
      <c r="F74" s="267"/>
      <c r="G74" s="267"/>
      <c r="H74" s="267"/>
      <c r="I74" s="267"/>
      <c r="J74" s="267"/>
    </row>
    <row r="75" spans="1:12" s="214" customFormat="1" x14ac:dyDescent="0.2">
      <c r="A75" s="266" t="s">
        <v>538</v>
      </c>
      <c r="B75" s="266"/>
      <c r="C75" s="266"/>
      <c r="D75" s="266"/>
      <c r="E75" s="266"/>
      <c r="F75" s="266"/>
      <c r="G75" s="266"/>
      <c r="H75" s="266"/>
      <c r="I75" s="266"/>
      <c r="J75" s="266"/>
    </row>
    <row r="76" spans="1:12" s="214" customFormat="1" x14ac:dyDescent="0.2">
      <c r="A76" s="268" t="s">
        <v>539</v>
      </c>
      <c r="B76" s="268"/>
      <c r="C76" s="268"/>
      <c r="D76" s="268"/>
      <c r="E76" s="268"/>
      <c r="F76" s="268"/>
      <c r="G76" s="268"/>
      <c r="H76" s="268"/>
      <c r="I76" s="268"/>
      <c r="J76" s="268"/>
    </row>
    <row r="77" spans="1:12" x14ac:dyDescent="0.2">
      <c r="A77" s="268" t="s">
        <v>540</v>
      </c>
      <c r="B77" s="268"/>
      <c r="C77" s="268"/>
      <c r="D77" s="268"/>
      <c r="E77" s="268"/>
      <c r="F77" s="268"/>
      <c r="G77" s="268"/>
      <c r="H77" s="268"/>
      <c r="I77" s="268"/>
      <c r="J77" s="268"/>
    </row>
    <row r="78" spans="1:12" s="16" customFormat="1" x14ac:dyDescent="0.2">
      <c r="A78" s="213" t="s">
        <v>541</v>
      </c>
      <c r="B78" s="214"/>
      <c r="C78" s="214"/>
      <c r="D78" s="214"/>
      <c r="E78" s="214"/>
      <c r="F78" s="220"/>
      <c r="G78" s="214"/>
      <c r="H78" s="214"/>
      <c r="I78" s="214"/>
      <c r="J78" s="214"/>
    </row>
    <row r="79" spans="1:12" s="33" customFormat="1" x14ac:dyDescent="0.2">
      <c r="A79" s="268" t="s">
        <v>542</v>
      </c>
      <c r="B79" s="268"/>
      <c r="C79" s="268"/>
      <c r="D79" s="268"/>
      <c r="E79" s="268"/>
      <c r="F79" s="268"/>
      <c r="G79" s="268"/>
      <c r="H79" s="268"/>
      <c r="I79" s="268"/>
      <c r="J79" s="268"/>
    </row>
    <row r="80" spans="1:12" s="33" customFormat="1" ht="25.5" customHeight="1" x14ac:dyDescent="0.2">
      <c r="A80" s="267" t="s">
        <v>543</v>
      </c>
      <c r="B80" s="267"/>
      <c r="C80" s="267"/>
      <c r="D80" s="267"/>
      <c r="E80" s="267"/>
      <c r="F80" s="267"/>
      <c r="G80" s="267"/>
      <c r="H80" s="267"/>
      <c r="I80" s="267"/>
      <c r="J80" s="267"/>
    </row>
    <row r="81" spans="1:10" s="33" customFormat="1" ht="38.25" customHeight="1" x14ac:dyDescent="0.2">
      <c r="A81" s="264" t="s">
        <v>1271</v>
      </c>
      <c r="B81" s="264"/>
      <c r="C81" s="264"/>
      <c r="D81" s="264"/>
      <c r="E81" s="264"/>
      <c r="F81" s="264"/>
      <c r="G81" s="264"/>
      <c r="H81" s="264"/>
      <c r="I81" s="264"/>
      <c r="J81" s="264"/>
    </row>
    <row r="82" spans="1:10" x14ac:dyDescent="0.2">
      <c r="A82" s="1" t="s">
        <v>544</v>
      </c>
      <c r="B82" s="212"/>
      <c r="C82" s="15"/>
      <c r="D82" s="1"/>
      <c r="F82" s="215"/>
    </row>
  </sheetData>
  <mergeCells count="14">
    <mergeCell ref="A80:J80"/>
    <mergeCell ref="A81:J81"/>
    <mergeCell ref="A4:J4"/>
    <mergeCell ref="G1:H1"/>
    <mergeCell ref="A77:J77"/>
    <mergeCell ref="A75:J75"/>
    <mergeCell ref="A76:J76"/>
    <mergeCell ref="A73:J73"/>
    <mergeCell ref="A74:J74"/>
    <mergeCell ref="A58:J58"/>
    <mergeCell ref="A8:J8"/>
    <mergeCell ref="A57:F57"/>
    <mergeCell ref="A71:F71"/>
    <mergeCell ref="A79:J79"/>
  </mergeCells>
  <phoneticPr fontId="2" type="noConversion"/>
  <dataValidations count="2">
    <dataValidation type="whole" operator="lessThanOrEqual" allowBlank="1" showInputMessage="1" showErrorMessage="1" sqref="J9:J39 J50:J56 J44:J48" xr:uid="{00000000-0002-0000-0100-000000000000}">
      <formula1>1</formula1>
    </dataValidation>
    <dataValidation operator="lessThanOrEqual" allowBlank="1" showInputMessage="1" showErrorMessage="1" sqref="J59:J71" xr:uid="{00000000-0002-0000-0100-000001000000}"/>
  </dataValidations>
  <pageMargins left="0.74803149606299213" right="0.74803149606299213" top="0.98425196850393704" bottom="0.98425196850393704" header="0" footer="0"/>
  <pageSetup paperSize="9" scale="82" fitToHeight="0" orientation="landscape" r:id="rId1"/>
  <headerFooter alignWithMargins="0">
    <oddFooter>Stran &amp;P od &amp;N</oddFooter>
  </headerFooter>
  <rowBreaks count="2" manualBreakCount="2">
    <brk id="26" max="9" man="1"/>
    <brk id="52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W39"/>
  <sheetViews>
    <sheetView view="pageBreakPreview" zoomScaleNormal="100" zoomScaleSheetLayoutView="100" workbookViewId="0">
      <pane ySplit="6" topLeftCell="A7" activePane="bottomLeft" state="frozen"/>
      <selection pane="bottomLeft" activeCell="A28" sqref="A28:F28"/>
    </sheetView>
  </sheetViews>
  <sheetFormatPr defaultRowHeight="12.75" x14ac:dyDescent="0.2"/>
  <cols>
    <col min="1" max="1" width="4.7109375" style="1" customWidth="1"/>
    <col min="2" max="2" width="46.7109375" style="1" customWidth="1"/>
    <col min="3" max="3" width="9.28515625" style="1" customWidth="1"/>
    <col min="4" max="4" width="6" style="1" customWidth="1"/>
    <col min="5" max="5" width="19.7109375" style="1" customWidth="1"/>
    <col min="6" max="10" width="14.7109375" style="1" customWidth="1"/>
    <col min="11" max="16384" width="9.140625" style="1"/>
  </cols>
  <sheetData>
    <row r="1" spans="1:40" x14ac:dyDescent="0.2">
      <c r="A1" s="1" t="s">
        <v>6</v>
      </c>
      <c r="B1" s="6"/>
      <c r="C1" s="4"/>
      <c r="D1" s="4"/>
      <c r="G1" s="255" t="s">
        <v>484</v>
      </c>
      <c r="H1" s="255"/>
    </row>
    <row r="2" spans="1:40" x14ac:dyDescent="0.2">
      <c r="A2" s="3"/>
      <c r="B2" s="6"/>
      <c r="C2" s="4"/>
      <c r="D2" s="4"/>
    </row>
    <row r="3" spans="1:40" ht="18" customHeight="1" x14ac:dyDescent="0.25">
      <c r="A3" s="263" t="s">
        <v>1277</v>
      </c>
      <c r="B3" s="263"/>
      <c r="C3" s="263"/>
      <c r="D3" s="263"/>
      <c r="E3" s="263"/>
      <c r="F3" s="263"/>
      <c r="G3" s="263"/>
      <c r="H3" s="263"/>
      <c r="I3" s="263"/>
      <c r="J3" s="263"/>
    </row>
    <row r="4" spans="1:40" x14ac:dyDescent="0.2">
      <c r="B4" s="2"/>
      <c r="C4" s="4"/>
      <c r="D4" s="4"/>
      <c r="AM4" s="28"/>
      <c r="AN4" s="28"/>
    </row>
    <row r="5" spans="1:40" s="2" customFormat="1" ht="51" x14ac:dyDescent="0.2">
      <c r="A5" s="24" t="s">
        <v>2</v>
      </c>
      <c r="B5" s="24" t="s">
        <v>0</v>
      </c>
      <c r="C5" s="25" t="s">
        <v>1</v>
      </c>
      <c r="D5" s="24" t="s">
        <v>821</v>
      </c>
      <c r="E5" s="26" t="s">
        <v>4</v>
      </c>
      <c r="F5" s="26" t="s">
        <v>19</v>
      </c>
      <c r="G5" s="26" t="s">
        <v>20</v>
      </c>
      <c r="H5" s="26" t="s">
        <v>21</v>
      </c>
      <c r="I5" s="26" t="s">
        <v>22</v>
      </c>
      <c r="J5" s="26" t="s">
        <v>485</v>
      </c>
    </row>
    <row r="6" spans="1:40" x14ac:dyDescent="0.2">
      <c r="A6" s="24">
        <v>1</v>
      </c>
      <c r="B6" s="24">
        <v>2</v>
      </c>
      <c r="C6" s="25">
        <v>3</v>
      </c>
      <c r="D6" s="24">
        <v>4</v>
      </c>
      <c r="E6" s="25">
        <v>5</v>
      </c>
      <c r="F6" s="25">
        <v>6</v>
      </c>
      <c r="G6" s="26" t="s">
        <v>25</v>
      </c>
      <c r="H6" s="25" t="s">
        <v>26</v>
      </c>
      <c r="I6" s="25" t="s">
        <v>27</v>
      </c>
      <c r="J6" s="25">
        <v>10</v>
      </c>
    </row>
    <row r="7" spans="1:40" x14ac:dyDescent="0.2">
      <c r="A7" s="279" t="s">
        <v>779</v>
      </c>
      <c r="B7" s="280"/>
      <c r="C7" s="280"/>
      <c r="D7" s="280"/>
      <c r="E7" s="280"/>
      <c r="F7" s="280"/>
      <c r="G7" s="280"/>
      <c r="H7" s="280"/>
      <c r="I7" s="280"/>
      <c r="J7" s="51"/>
      <c r="AM7" s="28"/>
      <c r="AN7" s="28"/>
    </row>
    <row r="8" spans="1:40" ht="16.5" customHeight="1" x14ac:dyDescent="0.2">
      <c r="A8" s="202" t="s">
        <v>28</v>
      </c>
      <c r="B8" s="203" t="s">
        <v>579</v>
      </c>
      <c r="C8" s="165">
        <v>10</v>
      </c>
      <c r="D8" s="166" t="s">
        <v>5</v>
      </c>
      <c r="E8" s="167"/>
      <c r="F8" s="227"/>
      <c r="G8" s="90">
        <f>C8*ROUND(F8,4)</f>
        <v>0</v>
      </c>
      <c r="H8" s="154">
        <f t="shared" ref="H8:H22" si="0">G8*0.095</f>
        <v>0</v>
      </c>
      <c r="I8" s="90">
        <f t="shared" ref="I8" si="1">G8+H8</f>
        <v>0</v>
      </c>
      <c r="J8" s="208"/>
    </row>
    <row r="9" spans="1:40" x14ac:dyDescent="0.2">
      <c r="A9" s="202" t="s">
        <v>29</v>
      </c>
      <c r="B9" s="203" t="s">
        <v>1101</v>
      </c>
      <c r="C9" s="165">
        <v>300</v>
      </c>
      <c r="D9" s="166" t="s">
        <v>5</v>
      </c>
      <c r="E9" s="167"/>
      <c r="F9" s="227"/>
      <c r="G9" s="90">
        <f t="shared" ref="G9:G22" si="2">C9*ROUND(F9,4)</f>
        <v>0</v>
      </c>
      <c r="H9" s="154">
        <f t="shared" si="0"/>
        <v>0</v>
      </c>
      <c r="I9" s="90">
        <f t="shared" ref="I9:I22" si="3">G9+H9</f>
        <v>0</v>
      </c>
      <c r="J9" s="208"/>
    </row>
    <row r="10" spans="1:40" ht="25.5" x14ac:dyDescent="0.2">
      <c r="A10" s="202" t="s">
        <v>30</v>
      </c>
      <c r="B10" s="203" t="s">
        <v>1098</v>
      </c>
      <c r="C10" s="165">
        <v>100</v>
      </c>
      <c r="D10" s="166" t="s">
        <v>5</v>
      </c>
      <c r="E10" s="167"/>
      <c r="F10" s="227"/>
      <c r="G10" s="90">
        <f t="shared" si="2"/>
        <v>0</v>
      </c>
      <c r="H10" s="154">
        <f t="shared" si="0"/>
        <v>0</v>
      </c>
      <c r="I10" s="90">
        <f t="shared" si="3"/>
        <v>0</v>
      </c>
      <c r="J10" s="208"/>
    </row>
    <row r="11" spans="1:40" ht="25.5" x14ac:dyDescent="0.2">
      <c r="A11" s="202" t="s">
        <v>31</v>
      </c>
      <c r="B11" s="203" t="s">
        <v>1100</v>
      </c>
      <c r="C11" s="165">
        <v>6000</v>
      </c>
      <c r="D11" s="166" t="s">
        <v>5</v>
      </c>
      <c r="E11" s="167"/>
      <c r="F11" s="227"/>
      <c r="G11" s="90">
        <f t="shared" si="2"/>
        <v>0</v>
      </c>
      <c r="H11" s="154">
        <f t="shared" si="0"/>
        <v>0</v>
      </c>
      <c r="I11" s="90">
        <f t="shared" si="3"/>
        <v>0</v>
      </c>
      <c r="J11" s="208"/>
    </row>
    <row r="12" spans="1:40" ht="25.5" x14ac:dyDescent="0.2">
      <c r="A12" s="202" t="s">
        <v>32</v>
      </c>
      <c r="B12" s="203" t="s">
        <v>586</v>
      </c>
      <c r="C12" s="165">
        <v>100</v>
      </c>
      <c r="D12" s="166" t="s">
        <v>5</v>
      </c>
      <c r="E12" s="167"/>
      <c r="F12" s="227"/>
      <c r="G12" s="90">
        <f t="shared" si="2"/>
        <v>0</v>
      </c>
      <c r="H12" s="154">
        <f t="shared" si="0"/>
        <v>0</v>
      </c>
      <c r="I12" s="90">
        <f t="shared" si="3"/>
        <v>0</v>
      </c>
      <c r="J12" s="208"/>
    </row>
    <row r="13" spans="1:40" x14ac:dyDescent="0.2">
      <c r="A13" s="202" t="s">
        <v>174</v>
      </c>
      <c r="B13" s="203" t="s">
        <v>574</v>
      </c>
      <c r="C13" s="165">
        <v>10</v>
      </c>
      <c r="D13" s="166" t="s">
        <v>5</v>
      </c>
      <c r="E13" s="167"/>
      <c r="F13" s="227"/>
      <c r="G13" s="90">
        <f t="shared" si="2"/>
        <v>0</v>
      </c>
      <c r="H13" s="154">
        <f t="shared" si="0"/>
        <v>0</v>
      </c>
      <c r="I13" s="90">
        <f t="shared" si="3"/>
        <v>0</v>
      </c>
      <c r="J13" s="208"/>
    </row>
    <row r="14" spans="1:40" ht="25.5" x14ac:dyDescent="0.2">
      <c r="A14" s="202" t="s">
        <v>33</v>
      </c>
      <c r="B14" s="203" t="s">
        <v>585</v>
      </c>
      <c r="C14" s="165">
        <v>10</v>
      </c>
      <c r="D14" s="166" t="s">
        <v>5</v>
      </c>
      <c r="E14" s="167"/>
      <c r="F14" s="227"/>
      <c r="G14" s="90">
        <f t="shared" si="2"/>
        <v>0</v>
      </c>
      <c r="H14" s="154">
        <f t="shared" si="0"/>
        <v>0</v>
      </c>
      <c r="I14" s="90">
        <f t="shared" si="3"/>
        <v>0</v>
      </c>
      <c r="J14" s="208"/>
    </row>
    <row r="15" spans="1:40" ht="25.5" x14ac:dyDescent="0.2">
      <c r="A15" s="202" t="s">
        <v>34</v>
      </c>
      <c r="B15" s="203" t="s">
        <v>1103</v>
      </c>
      <c r="C15" s="165">
        <v>300</v>
      </c>
      <c r="D15" s="166" t="s">
        <v>5</v>
      </c>
      <c r="E15" s="167"/>
      <c r="F15" s="227"/>
      <c r="G15" s="90">
        <f t="shared" si="2"/>
        <v>0</v>
      </c>
      <c r="H15" s="154">
        <f t="shared" si="0"/>
        <v>0</v>
      </c>
      <c r="I15" s="90">
        <f t="shared" si="3"/>
        <v>0</v>
      </c>
      <c r="J15" s="208"/>
    </row>
    <row r="16" spans="1:40" ht="25.5" x14ac:dyDescent="0.2">
      <c r="A16" s="202" t="s">
        <v>176</v>
      </c>
      <c r="B16" s="205" t="s">
        <v>1099</v>
      </c>
      <c r="C16" s="165">
        <v>1000</v>
      </c>
      <c r="D16" s="166" t="s">
        <v>5</v>
      </c>
      <c r="E16" s="167"/>
      <c r="F16" s="227"/>
      <c r="G16" s="90">
        <f t="shared" si="2"/>
        <v>0</v>
      </c>
      <c r="H16" s="154">
        <f t="shared" si="0"/>
        <v>0</v>
      </c>
      <c r="I16" s="90">
        <f t="shared" si="3"/>
        <v>0</v>
      </c>
      <c r="J16" s="208"/>
    </row>
    <row r="17" spans="1:49" ht="25.5" x14ac:dyDescent="0.2">
      <c r="A17" s="202" t="s">
        <v>177</v>
      </c>
      <c r="B17" s="203" t="s">
        <v>1102</v>
      </c>
      <c r="C17" s="165">
        <v>2000</v>
      </c>
      <c r="D17" s="166" t="s">
        <v>5</v>
      </c>
      <c r="E17" s="167"/>
      <c r="F17" s="227"/>
      <c r="G17" s="90">
        <f t="shared" si="2"/>
        <v>0</v>
      </c>
      <c r="H17" s="154">
        <f t="shared" si="0"/>
        <v>0</v>
      </c>
      <c r="I17" s="90">
        <f t="shared" si="3"/>
        <v>0</v>
      </c>
      <c r="J17" s="208"/>
      <c r="L17" s="28"/>
    </row>
    <row r="18" spans="1:49" x14ac:dyDescent="0.2">
      <c r="A18" s="202" t="s">
        <v>178</v>
      </c>
      <c r="B18" s="203" t="s">
        <v>575</v>
      </c>
      <c r="C18" s="165">
        <v>300</v>
      </c>
      <c r="D18" s="168" t="s">
        <v>5</v>
      </c>
      <c r="E18" s="167"/>
      <c r="F18" s="227"/>
      <c r="G18" s="90">
        <f t="shared" si="2"/>
        <v>0</v>
      </c>
      <c r="H18" s="154">
        <f t="shared" si="0"/>
        <v>0</v>
      </c>
      <c r="I18" s="90">
        <f t="shared" si="3"/>
        <v>0</v>
      </c>
      <c r="J18" s="208"/>
    </row>
    <row r="19" spans="1:49" x14ac:dyDescent="0.2">
      <c r="A19" s="202" t="s">
        <v>180</v>
      </c>
      <c r="B19" s="203" t="s">
        <v>576</v>
      </c>
      <c r="C19" s="165">
        <v>10</v>
      </c>
      <c r="D19" s="168" t="s">
        <v>5</v>
      </c>
      <c r="E19" s="167"/>
      <c r="F19" s="227"/>
      <c r="G19" s="90">
        <f t="shared" si="2"/>
        <v>0</v>
      </c>
      <c r="H19" s="154">
        <f t="shared" si="0"/>
        <v>0</v>
      </c>
      <c r="I19" s="90">
        <f t="shared" si="3"/>
        <v>0</v>
      </c>
      <c r="J19" s="208"/>
    </row>
    <row r="20" spans="1:49" x14ac:dyDescent="0.2">
      <c r="A20" s="202" t="s">
        <v>181</v>
      </c>
      <c r="B20" s="203" t="s">
        <v>580</v>
      </c>
      <c r="C20" s="165">
        <v>10</v>
      </c>
      <c r="D20" s="168" t="s">
        <v>5</v>
      </c>
      <c r="E20" s="167"/>
      <c r="F20" s="227"/>
      <c r="G20" s="90">
        <f t="shared" si="2"/>
        <v>0</v>
      </c>
      <c r="H20" s="154">
        <f t="shared" si="0"/>
        <v>0</v>
      </c>
      <c r="I20" s="90">
        <f t="shared" si="3"/>
        <v>0</v>
      </c>
      <c r="J20" s="208"/>
    </row>
    <row r="21" spans="1:49" ht="25.5" x14ac:dyDescent="0.2">
      <c r="A21" s="202" t="s">
        <v>182</v>
      </c>
      <c r="B21" s="203" t="s">
        <v>1104</v>
      </c>
      <c r="C21" s="165">
        <v>100</v>
      </c>
      <c r="D21" s="168" t="s">
        <v>5</v>
      </c>
      <c r="E21" s="167"/>
      <c r="F21" s="227"/>
      <c r="G21" s="90">
        <f t="shared" si="2"/>
        <v>0</v>
      </c>
      <c r="H21" s="154">
        <f t="shared" si="0"/>
        <v>0</v>
      </c>
      <c r="I21" s="90">
        <f t="shared" si="3"/>
        <v>0</v>
      </c>
      <c r="J21" s="208"/>
    </row>
    <row r="22" spans="1:49" ht="25.5" x14ac:dyDescent="0.2">
      <c r="A22" s="202" t="s">
        <v>184</v>
      </c>
      <c r="B22" s="203" t="s">
        <v>1105</v>
      </c>
      <c r="C22" s="165">
        <v>100</v>
      </c>
      <c r="D22" s="168" t="s">
        <v>5</v>
      </c>
      <c r="E22" s="167"/>
      <c r="F22" s="227"/>
      <c r="G22" s="90">
        <f t="shared" si="2"/>
        <v>0</v>
      </c>
      <c r="H22" s="154">
        <f t="shared" si="0"/>
        <v>0</v>
      </c>
      <c r="I22" s="90">
        <f t="shared" si="3"/>
        <v>0</v>
      </c>
      <c r="J22" s="208"/>
    </row>
    <row r="23" spans="1:49" x14ac:dyDescent="0.2">
      <c r="A23" s="281" t="s">
        <v>802</v>
      </c>
      <c r="B23" s="282"/>
      <c r="C23" s="282"/>
      <c r="D23" s="282"/>
      <c r="E23" s="282"/>
      <c r="F23" s="283"/>
      <c r="G23" s="134">
        <f>SUM(G8:G22)</f>
        <v>0</v>
      </c>
      <c r="H23" s="134">
        <f>SUM(H8:H22)</f>
        <v>0</v>
      </c>
      <c r="I23" s="134">
        <f>SUM(I8:I22)</f>
        <v>0</v>
      </c>
      <c r="J23" s="135">
        <f>SUM(J8:J22)</f>
        <v>0</v>
      </c>
    </row>
    <row r="24" spans="1:49" x14ac:dyDescent="0.2">
      <c r="A24" s="277" t="s">
        <v>780</v>
      </c>
      <c r="B24" s="278"/>
      <c r="C24" s="278"/>
      <c r="D24" s="278"/>
      <c r="E24" s="278"/>
      <c r="F24" s="278"/>
      <c r="G24" s="278"/>
      <c r="H24" s="278"/>
      <c r="I24" s="278"/>
      <c r="J24" s="52"/>
    </row>
    <row r="25" spans="1:49" x14ac:dyDescent="0.2">
      <c r="A25" s="202" t="s">
        <v>28</v>
      </c>
      <c r="B25" s="203" t="s">
        <v>578</v>
      </c>
      <c r="C25" s="169">
        <v>20</v>
      </c>
      <c r="D25" s="168" t="s">
        <v>5</v>
      </c>
      <c r="E25" s="170" t="s">
        <v>3</v>
      </c>
      <c r="F25" s="227"/>
      <c r="G25" s="90">
        <f t="shared" ref="G25" si="4">C25*ROUND(F25,4)</f>
        <v>0</v>
      </c>
      <c r="H25" s="154">
        <f t="shared" ref="H25:H27" si="5">G25*0.095</f>
        <v>0</v>
      </c>
      <c r="I25" s="90">
        <f t="shared" ref="I25" si="6">G25+H25</f>
        <v>0</v>
      </c>
      <c r="J25" s="208"/>
    </row>
    <row r="26" spans="1:49" x14ac:dyDescent="0.2">
      <c r="A26" s="202" t="s">
        <v>29</v>
      </c>
      <c r="B26" s="203" t="s">
        <v>577</v>
      </c>
      <c r="C26" s="169">
        <v>50</v>
      </c>
      <c r="D26" s="168" t="s">
        <v>5</v>
      </c>
      <c r="E26" s="170" t="s">
        <v>3</v>
      </c>
      <c r="F26" s="227"/>
      <c r="G26" s="90">
        <f t="shared" ref="G26:G27" si="7">C26*ROUND(F26,4)</f>
        <v>0</v>
      </c>
      <c r="H26" s="154">
        <f t="shared" si="5"/>
        <v>0</v>
      </c>
      <c r="I26" s="90">
        <f t="shared" ref="I26:I27" si="8">G26+H26</f>
        <v>0</v>
      </c>
      <c r="J26" s="208"/>
    </row>
    <row r="27" spans="1:49" x14ac:dyDescent="0.2">
      <c r="A27" s="202" t="s">
        <v>30</v>
      </c>
      <c r="B27" s="204" t="s">
        <v>1106</v>
      </c>
      <c r="C27" s="171">
        <v>10</v>
      </c>
      <c r="D27" s="172" t="s">
        <v>5</v>
      </c>
      <c r="E27" s="170" t="s">
        <v>3</v>
      </c>
      <c r="F27" s="228"/>
      <c r="G27" s="90">
        <f t="shared" si="7"/>
        <v>0</v>
      </c>
      <c r="H27" s="154">
        <f t="shared" si="5"/>
        <v>0</v>
      </c>
      <c r="I27" s="90">
        <f t="shared" si="8"/>
        <v>0</v>
      </c>
      <c r="J27" s="208"/>
    </row>
    <row r="28" spans="1:49" x14ac:dyDescent="0.2">
      <c r="A28" s="284" t="s">
        <v>803</v>
      </c>
      <c r="B28" s="285"/>
      <c r="C28" s="285"/>
      <c r="D28" s="285"/>
      <c r="E28" s="285"/>
      <c r="F28" s="286"/>
      <c r="G28" s="132">
        <f>SUM(G25:G27)</f>
        <v>0</v>
      </c>
      <c r="H28" s="136">
        <f>SUM(H25:H27)</f>
        <v>0</v>
      </c>
      <c r="I28" s="137">
        <f>SUM(I25:I27)</f>
        <v>0</v>
      </c>
      <c r="J28" s="138">
        <f>SUM(J25:J27)</f>
        <v>0</v>
      </c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</row>
    <row r="30" spans="1:49" s="214" customFormat="1" x14ac:dyDescent="0.2">
      <c r="A30" s="265" t="s">
        <v>23</v>
      </c>
      <c r="B30" s="265"/>
      <c r="C30" s="265"/>
      <c r="D30" s="265"/>
      <c r="E30" s="265"/>
      <c r="F30" s="265"/>
      <c r="G30" s="265"/>
      <c r="H30" s="265"/>
      <c r="I30" s="265"/>
      <c r="J30" s="265"/>
    </row>
    <row r="31" spans="1:49" s="214" customFormat="1" x14ac:dyDescent="0.2">
      <c r="A31" s="266" t="s">
        <v>24</v>
      </c>
      <c r="B31" s="267"/>
      <c r="C31" s="267"/>
      <c r="D31" s="267"/>
      <c r="E31" s="267"/>
      <c r="F31" s="267"/>
      <c r="G31" s="267"/>
      <c r="H31" s="267"/>
      <c r="I31" s="267"/>
      <c r="J31" s="267"/>
    </row>
    <row r="32" spans="1:49" s="214" customFormat="1" x14ac:dyDescent="0.2">
      <c r="A32" s="266" t="s">
        <v>538</v>
      </c>
      <c r="B32" s="266"/>
      <c r="C32" s="266"/>
      <c r="D32" s="266"/>
      <c r="E32" s="266"/>
      <c r="F32" s="266"/>
      <c r="G32" s="266"/>
      <c r="H32" s="266"/>
      <c r="I32" s="266"/>
      <c r="J32" s="266"/>
    </row>
    <row r="33" spans="1:10" s="214" customFormat="1" x14ac:dyDescent="0.2">
      <c r="A33" s="268" t="s">
        <v>539</v>
      </c>
      <c r="B33" s="268"/>
      <c r="C33" s="268"/>
      <c r="D33" s="268"/>
      <c r="E33" s="268"/>
      <c r="F33" s="268"/>
      <c r="G33" s="268"/>
      <c r="H33" s="268"/>
      <c r="I33" s="268"/>
      <c r="J33" s="268"/>
    </row>
    <row r="34" spans="1:10" x14ac:dyDescent="0.2">
      <c r="A34" s="268" t="s">
        <v>540</v>
      </c>
      <c r="B34" s="268"/>
      <c r="C34" s="268"/>
      <c r="D34" s="268"/>
      <c r="E34" s="268"/>
      <c r="F34" s="268"/>
      <c r="G34" s="268"/>
      <c r="H34" s="268"/>
      <c r="I34" s="268"/>
      <c r="J34" s="268"/>
    </row>
    <row r="35" spans="1:10" s="16" customFormat="1" x14ac:dyDescent="0.2">
      <c r="A35" s="213" t="s">
        <v>541</v>
      </c>
      <c r="B35" s="214"/>
      <c r="C35" s="214"/>
      <c r="D35" s="214"/>
      <c r="E35" s="214"/>
      <c r="F35" s="220"/>
      <c r="G35" s="214"/>
      <c r="H35" s="214"/>
      <c r="I35" s="214"/>
      <c r="J35" s="214"/>
    </row>
    <row r="36" spans="1:10" s="33" customFormat="1" x14ac:dyDescent="0.2">
      <c r="A36" s="268" t="s">
        <v>542</v>
      </c>
      <c r="B36" s="268"/>
      <c r="C36" s="268"/>
      <c r="D36" s="268"/>
      <c r="E36" s="268"/>
      <c r="F36" s="268"/>
      <c r="G36" s="268"/>
      <c r="H36" s="268"/>
      <c r="I36" s="268"/>
      <c r="J36" s="268"/>
    </row>
    <row r="37" spans="1:10" s="33" customFormat="1" ht="25.5" customHeight="1" x14ac:dyDescent="0.2">
      <c r="A37" s="267" t="s">
        <v>543</v>
      </c>
      <c r="B37" s="267"/>
      <c r="C37" s="267"/>
      <c r="D37" s="267"/>
      <c r="E37" s="267"/>
      <c r="F37" s="267"/>
      <c r="G37" s="267"/>
      <c r="H37" s="267"/>
      <c r="I37" s="267"/>
      <c r="J37" s="267"/>
    </row>
    <row r="38" spans="1:10" s="33" customFormat="1" ht="38.25" customHeight="1" x14ac:dyDescent="0.2">
      <c r="A38" s="264" t="s">
        <v>1271</v>
      </c>
      <c r="B38" s="264"/>
      <c r="C38" s="264"/>
      <c r="D38" s="264"/>
      <c r="E38" s="264"/>
      <c r="F38" s="264"/>
      <c r="G38" s="264"/>
      <c r="H38" s="264"/>
      <c r="I38" s="264"/>
      <c r="J38" s="264"/>
    </row>
    <row r="39" spans="1:10" x14ac:dyDescent="0.2">
      <c r="A39" s="1" t="s">
        <v>544</v>
      </c>
      <c r="B39" s="212"/>
      <c r="C39" s="15"/>
      <c r="F39" s="215"/>
    </row>
  </sheetData>
  <mergeCells count="14">
    <mergeCell ref="A38:J38"/>
    <mergeCell ref="A37:J37"/>
    <mergeCell ref="A32:J32"/>
    <mergeCell ref="A33:J33"/>
    <mergeCell ref="A34:J34"/>
    <mergeCell ref="A36:J36"/>
    <mergeCell ref="G1:H1"/>
    <mergeCell ref="A24:I24"/>
    <mergeCell ref="A7:I7"/>
    <mergeCell ref="A23:F23"/>
    <mergeCell ref="A31:J31"/>
    <mergeCell ref="A28:F28"/>
    <mergeCell ref="A3:J3"/>
    <mergeCell ref="A30:J30"/>
  </mergeCells>
  <phoneticPr fontId="0" type="noConversion"/>
  <dataValidations count="1">
    <dataValidation type="whole" operator="lessThanOrEqual" allowBlank="1" showInputMessage="1" showErrorMessage="1" sqref="J8:J22 J25:J27" xr:uid="{00000000-0002-0000-0200-000000000000}">
      <formula1>1</formula1>
    </dataValidation>
  </dataValidations>
  <printOptions horizontalCentered="1"/>
  <pageMargins left="0.31496062992125984" right="0.39370078740157483" top="0.6692913385826772" bottom="0.35433070866141736" header="0.59055118110236227" footer="0.31496062992125984"/>
  <pageSetup paperSize="9" scale="89" fitToHeight="0" orientation="landscape" r:id="rId1"/>
  <headerFooter>
    <oddFooter>Stran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L65"/>
  <sheetViews>
    <sheetView view="pageBreakPreview" zoomScaleNormal="100" zoomScaleSheetLayoutView="100" workbookViewId="0">
      <pane ySplit="7" topLeftCell="A32" activePane="bottomLeft" state="frozen"/>
      <selection pane="bottomLeft" activeCell="A39" sqref="A39:J39"/>
    </sheetView>
  </sheetViews>
  <sheetFormatPr defaultRowHeight="12.75" x14ac:dyDescent="0.2"/>
  <cols>
    <col min="1" max="1" width="4.7109375" style="1" customWidth="1"/>
    <col min="2" max="2" width="46.7109375" style="1" customWidth="1"/>
    <col min="3" max="3" width="9.28515625" style="1" customWidth="1"/>
    <col min="4" max="4" width="6" style="1" customWidth="1"/>
    <col min="5" max="5" width="19.7109375" style="1" customWidth="1"/>
    <col min="6" max="10" width="14.7109375" style="1" customWidth="1"/>
    <col min="11" max="254" width="9.140625" style="1"/>
    <col min="255" max="255" width="5.28515625" style="1" customWidth="1"/>
    <col min="256" max="256" width="44.7109375" style="1" customWidth="1"/>
    <col min="257" max="258" width="9.140625" style="1"/>
    <col min="259" max="259" width="18.42578125" style="1" customWidth="1"/>
    <col min="260" max="510" width="9.140625" style="1"/>
    <col min="511" max="511" width="5.28515625" style="1" customWidth="1"/>
    <col min="512" max="512" width="44.7109375" style="1" customWidth="1"/>
    <col min="513" max="514" width="9.140625" style="1"/>
    <col min="515" max="515" width="18.42578125" style="1" customWidth="1"/>
    <col min="516" max="766" width="9.140625" style="1"/>
    <col min="767" max="767" width="5.28515625" style="1" customWidth="1"/>
    <col min="768" max="768" width="44.7109375" style="1" customWidth="1"/>
    <col min="769" max="770" width="9.140625" style="1"/>
    <col min="771" max="771" width="18.42578125" style="1" customWidth="1"/>
    <col min="772" max="1022" width="9.140625" style="1"/>
    <col min="1023" max="1023" width="5.28515625" style="1" customWidth="1"/>
    <col min="1024" max="1024" width="44.7109375" style="1" customWidth="1"/>
    <col min="1025" max="1026" width="9.140625" style="1"/>
    <col min="1027" max="1027" width="18.42578125" style="1" customWidth="1"/>
    <col min="1028" max="1278" width="9.140625" style="1"/>
    <col min="1279" max="1279" width="5.28515625" style="1" customWidth="1"/>
    <col min="1280" max="1280" width="44.7109375" style="1" customWidth="1"/>
    <col min="1281" max="1282" width="9.140625" style="1"/>
    <col min="1283" max="1283" width="18.42578125" style="1" customWidth="1"/>
    <col min="1284" max="1534" width="9.140625" style="1"/>
    <col min="1535" max="1535" width="5.28515625" style="1" customWidth="1"/>
    <col min="1536" max="1536" width="44.7109375" style="1" customWidth="1"/>
    <col min="1537" max="1538" width="9.140625" style="1"/>
    <col min="1539" max="1539" width="18.42578125" style="1" customWidth="1"/>
    <col min="1540" max="1790" width="9.140625" style="1"/>
    <col min="1791" max="1791" width="5.28515625" style="1" customWidth="1"/>
    <col min="1792" max="1792" width="44.7109375" style="1" customWidth="1"/>
    <col min="1793" max="1794" width="9.140625" style="1"/>
    <col min="1795" max="1795" width="18.42578125" style="1" customWidth="1"/>
    <col min="1796" max="2046" width="9.140625" style="1"/>
    <col min="2047" max="2047" width="5.28515625" style="1" customWidth="1"/>
    <col min="2048" max="2048" width="44.7109375" style="1" customWidth="1"/>
    <col min="2049" max="2050" width="9.140625" style="1"/>
    <col min="2051" max="2051" width="18.42578125" style="1" customWidth="1"/>
    <col min="2052" max="2302" width="9.140625" style="1"/>
    <col min="2303" max="2303" width="5.28515625" style="1" customWidth="1"/>
    <col min="2304" max="2304" width="44.7109375" style="1" customWidth="1"/>
    <col min="2305" max="2306" width="9.140625" style="1"/>
    <col min="2307" max="2307" width="18.42578125" style="1" customWidth="1"/>
    <col min="2308" max="2558" width="9.140625" style="1"/>
    <col min="2559" max="2559" width="5.28515625" style="1" customWidth="1"/>
    <col min="2560" max="2560" width="44.7109375" style="1" customWidth="1"/>
    <col min="2561" max="2562" width="9.140625" style="1"/>
    <col min="2563" max="2563" width="18.42578125" style="1" customWidth="1"/>
    <col min="2564" max="2814" width="9.140625" style="1"/>
    <col min="2815" max="2815" width="5.28515625" style="1" customWidth="1"/>
    <col min="2816" max="2816" width="44.7109375" style="1" customWidth="1"/>
    <col min="2817" max="2818" width="9.140625" style="1"/>
    <col min="2819" max="2819" width="18.42578125" style="1" customWidth="1"/>
    <col min="2820" max="3070" width="9.140625" style="1"/>
    <col min="3071" max="3071" width="5.28515625" style="1" customWidth="1"/>
    <col min="3072" max="3072" width="44.7109375" style="1" customWidth="1"/>
    <col min="3073" max="3074" width="9.140625" style="1"/>
    <col min="3075" max="3075" width="18.42578125" style="1" customWidth="1"/>
    <col min="3076" max="3326" width="9.140625" style="1"/>
    <col min="3327" max="3327" width="5.28515625" style="1" customWidth="1"/>
    <col min="3328" max="3328" width="44.7109375" style="1" customWidth="1"/>
    <col min="3329" max="3330" width="9.140625" style="1"/>
    <col min="3331" max="3331" width="18.42578125" style="1" customWidth="1"/>
    <col min="3332" max="3582" width="9.140625" style="1"/>
    <col min="3583" max="3583" width="5.28515625" style="1" customWidth="1"/>
    <col min="3584" max="3584" width="44.7109375" style="1" customWidth="1"/>
    <col min="3585" max="3586" width="9.140625" style="1"/>
    <col min="3587" max="3587" width="18.42578125" style="1" customWidth="1"/>
    <col min="3588" max="3838" width="9.140625" style="1"/>
    <col min="3839" max="3839" width="5.28515625" style="1" customWidth="1"/>
    <col min="3840" max="3840" width="44.7109375" style="1" customWidth="1"/>
    <col min="3841" max="3842" width="9.140625" style="1"/>
    <col min="3843" max="3843" width="18.42578125" style="1" customWidth="1"/>
    <col min="3844" max="4094" width="9.140625" style="1"/>
    <col min="4095" max="4095" width="5.28515625" style="1" customWidth="1"/>
    <col min="4096" max="4096" width="44.7109375" style="1" customWidth="1"/>
    <col min="4097" max="4098" width="9.140625" style="1"/>
    <col min="4099" max="4099" width="18.42578125" style="1" customWidth="1"/>
    <col min="4100" max="4350" width="9.140625" style="1"/>
    <col min="4351" max="4351" width="5.28515625" style="1" customWidth="1"/>
    <col min="4352" max="4352" width="44.7109375" style="1" customWidth="1"/>
    <col min="4353" max="4354" width="9.140625" style="1"/>
    <col min="4355" max="4355" width="18.42578125" style="1" customWidth="1"/>
    <col min="4356" max="4606" width="9.140625" style="1"/>
    <col min="4607" max="4607" width="5.28515625" style="1" customWidth="1"/>
    <col min="4608" max="4608" width="44.7109375" style="1" customWidth="1"/>
    <col min="4609" max="4610" width="9.140625" style="1"/>
    <col min="4611" max="4611" width="18.42578125" style="1" customWidth="1"/>
    <col min="4612" max="4862" width="9.140625" style="1"/>
    <col min="4863" max="4863" width="5.28515625" style="1" customWidth="1"/>
    <col min="4864" max="4864" width="44.7109375" style="1" customWidth="1"/>
    <col min="4865" max="4866" width="9.140625" style="1"/>
    <col min="4867" max="4867" width="18.42578125" style="1" customWidth="1"/>
    <col min="4868" max="5118" width="9.140625" style="1"/>
    <col min="5119" max="5119" width="5.28515625" style="1" customWidth="1"/>
    <col min="5120" max="5120" width="44.7109375" style="1" customWidth="1"/>
    <col min="5121" max="5122" width="9.140625" style="1"/>
    <col min="5123" max="5123" width="18.42578125" style="1" customWidth="1"/>
    <col min="5124" max="5374" width="9.140625" style="1"/>
    <col min="5375" max="5375" width="5.28515625" style="1" customWidth="1"/>
    <col min="5376" max="5376" width="44.7109375" style="1" customWidth="1"/>
    <col min="5377" max="5378" width="9.140625" style="1"/>
    <col min="5379" max="5379" width="18.42578125" style="1" customWidth="1"/>
    <col min="5380" max="5630" width="9.140625" style="1"/>
    <col min="5631" max="5631" width="5.28515625" style="1" customWidth="1"/>
    <col min="5632" max="5632" width="44.7109375" style="1" customWidth="1"/>
    <col min="5633" max="5634" width="9.140625" style="1"/>
    <col min="5635" max="5635" width="18.42578125" style="1" customWidth="1"/>
    <col min="5636" max="5886" width="9.140625" style="1"/>
    <col min="5887" max="5887" width="5.28515625" style="1" customWidth="1"/>
    <col min="5888" max="5888" width="44.7109375" style="1" customWidth="1"/>
    <col min="5889" max="5890" width="9.140625" style="1"/>
    <col min="5891" max="5891" width="18.42578125" style="1" customWidth="1"/>
    <col min="5892" max="6142" width="9.140625" style="1"/>
    <col min="6143" max="6143" width="5.28515625" style="1" customWidth="1"/>
    <col min="6144" max="6144" width="44.7109375" style="1" customWidth="1"/>
    <col min="6145" max="6146" width="9.140625" style="1"/>
    <col min="6147" max="6147" width="18.42578125" style="1" customWidth="1"/>
    <col min="6148" max="6398" width="9.140625" style="1"/>
    <col min="6399" max="6399" width="5.28515625" style="1" customWidth="1"/>
    <col min="6400" max="6400" width="44.7109375" style="1" customWidth="1"/>
    <col min="6401" max="6402" width="9.140625" style="1"/>
    <col min="6403" max="6403" width="18.42578125" style="1" customWidth="1"/>
    <col min="6404" max="6654" width="9.140625" style="1"/>
    <col min="6655" max="6655" width="5.28515625" style="1" customWidth="1"/>
    <col min="6656" max="6656" width="44.7109375" style="1" customWidth="1"/>
    <col min="6657" max="6658" width="9.140625" style="1"/>
    <col min="6659" max="6659" width="18.42578125" style="1" customWidth="1"/>
    <col min="6660" max="6910" width="9.140625" style="1"/>
    <col min="6911" max="6911" width="5.28515625" style="1" customWidth="1"/>
    <col min="6912" max="6912" width="44.7109375" style="1" customWidth="1"/>
    <col min="6913" max="6914" width="9.140625" style="1"/>
    <col min="6915" max="6915" width="18.42578125" style="1" customWidth="1"/>
    <col min="6916" max="7166" width="9.140625" style="1"/>
    <col min="7167" max="7167" width="5.28515625" style="1" customWidth="1"/>
    <col min="7168" max="7168" width="44.7109375" style="1" customWidth="1"/>
    <col min="7169" max="7170" width="9.140625" style="1"/>
    <col min="7171" max="7171" width="18.42578125" style="1" customWidth="1"/>
    <col min="7172" max="7422" width="9.140625" style="1"/>
    <col min="7423" max="7423" width="5.28515625" style="1" customWidth="1"/>
    <col min="7424" max="7424" width="44.7109375" style="1" customWidth="1"/>
    <col min="7425" max="7426" width="9.140625" style="1"/>
    <col min="7427" max="7427" width="18.42578125" style="1" customWidth="1"/>
    <col min="7428" max="7678" width="9.140625" style="1"/>
    <col min="7679" max="7679" width="5.28515625" style="1" customWidth="1"/>
    <col min="7680" max="7680" width="44.7109375" style="1" customWidth="1"/>
    <col min="7681" max="7682" width="9.140625" style="1"/>
    <col min="7683" max="7683" width="18.42578125" style="1" customWidth="1"/>
    <col min="7684" max="7934" width="9.140625" style="1"/>
    <col min="7935" max="7935" width="5.28515625" style="1" customWidth="1"/>
    <col min="7936" max="7936" width="44.7109375" style="1" customWidth="1"/>
    <col min="7937" max="7938" width="9.140625" style="1"/>
    <col min="7939" max="7939" width="18.42578125" style="1" customWidth="1"/>
    <col min="7940" max="8190" width="9.140625" style="1"/>
    <col min="8191" max="8191" width="5.28515625" style="1" customWidth="1"/>
    <col min="8192" max="8192" width="44.7109375" style="1" customWidth="1"/>
    <col min="8193" max="8194" width="9.140625" style="1"/>
    <col min="8195" max="8195" width="18.42578125" style="1" customWidth="1"/>
    <col min="8196" max="8446" width="9.140625" style="1"/>
    <col min="8447" max="8447" width="5.28515625" style="1" customWidth="1"/>
    <col min="8448" max="8448" width="44.7109375" style="1" customWidth="1"/>
    <col min="8449" max="8450" width="9.140625" style="1"/>
    <col min="8451" max="8451" width="18.42578125" style="1" customWidth="1"/>
    <col min="8452" max="8702" width="9.140625" style="1"/>
    <col min="8703" max="8703" width="5.28515625" style="1" customWidth="1"/>
    <col min="8704" max="8704" width="44.7109375" style="1" customWidth="1"/>
    <col min="8705" max="8706" width="9.140625" style="1"/>
    <col min="8707" max="8707" width="18.42578125" style="1" customWidth="1"/>
    <col min="8708" max="8958" width="9.140625" style="1"/>
    <col min="8959" max="8959" width="5.28515625" style="1" customWidth="1"/>
    <col min="8960" max="8960" width="44.7109375" style="1" customWidth="1"/>
    <col min="8961" max="8962" width="9.140625" style="1"/>
    <col min="8963" max="8963" width="18.42578125" style="1" customWidth="1"/>
    <col min="8964" max="9214" width="9.140625" style="1"/>
    <col min="9215" max="9215" width="5.28515625" style="1" customWidth="1"/>
    <col min="9216" max="9216" width="44.7109375" style="1" customWidth="1"/>
    <col min="9217" max="9218" width="9.140625" style="1"/>
    <col min="9219" max="9219" width="18.42578125" style="1" customWidth="1"/>
    <col min="9220" max="9470" width="9.140625" style="1"/>
    <col min="9471" max="9471" width="5.28515625" style="1" customWidth="1"/>
    <col min="9472" max="9472" width="44.7109375" style="1" customWidth="1"/>
    <col min="9473" max="9474" width="9.140625" style="1"/>
    <col min="9475" max="9475" width="18.42578125" style="1" customWidth="1"/>
    <col min="9476" max="9726" width="9.140625" style="1"/>
    <col min="9727" max="9727" width="5.28515625" style="1" customWidth="1"/>
    <col min="9728" max="9728" width="44.7109375" style="1" customWidth="1"/>
    <col min="9729" max="9730" width="9.140625" style="1"/>
    <col min="9731" max="9731" width="18.42578125" style="1" customWidth="1"/>
    <col min="9732" max="9982" width="9.140625" style="1"/>
    <col min="9983" max="9983" width="5.28515625" style="1" customWidth="1"/>
    <col min="9984" max="9984" width="44.7109375" style="1" customWidth="1"/>
    <col min="9985" max="9986" width="9.140625" style="1"/>
    <col min="9987" max="9987" width="18.42578125" style="1" customWidth="1"/>
    <col min="9988" max="10238" width="9.140625" style="1"/>
    <col min="10239" max="10239" width="5.28515625" style="1" customWidth="1"/>
    <col min="10240" max="10240" width="44.7109375" style="1" customWidth="1"/>
    <col min="10241" max="10242" width="9.140625" style="1"/>
    <col min="10243" max="10243" width="18.42578125" style="1" customWidth="1"/>
    <col min="10244" max="10494" width="9.140625" style="1"/>
    <col min="10495" max="10495" width="5.28515625" style="1" customWidth="1"/>
    <col min="10496" max="10496" width="44.7109375" style="1" customWidth="1"/>
    <col min="10497" max="10498" width="9.140625" style="1"/>
    <col min="10499" max="10499" width="18.42578125" style="1" customWidth="1"/>
    <col min="10500" max="10750" width="9.140625" style="1"/>
    <col min="10751" max="10751" width="5.28515625" style="1" customWidth="1"/>
    <col min="10752" max="10752" width="44.7109375" style="1" customWidth="1"/>
    <col min="10753" max="10754" width="9.140625" style="1"/>
    <col min="10755" max="10755" width="18.42578125" style="1" customWidth="1"/>
    <col min="10756" max="11006" width="9.140625" style="1"/>
    <col min="11007" max="11007" width="5.28515625" style="1" customWidth="1"/>
    <col min="11008" max="11008" width="44.7109375" style="1" customWidth="1"/>
    <col min="11009" max="11010" width="9.140625" style="1"/>
    <col min="11011" max="11011" width="18.42578125" style="1" customWidth="1"/>
    <col min="11012" max="11262" width="9.140625" style="1"/>
    <col min="11263" max="11263" width="5.28515625" style="1" customWidth="1"/>
    <col min="11264" max="11264" width="44.7109375" style="1" customWidth="1"/>
    <col min="11265" max="11266" width="9.140625" style="1"/>
    <col min="11267" max="11267" width="18.42578125" style="1" customWidth="1"/>
    <col min="11268" max="11518" width="9.140625" style="1"/>
    <col min="11519" max="11519" width="5.28515625" style="1" customWidth="1"/>
    <col min="11520" max="11520" width="44.7109375" style="1" customWidth="1"/>
    <col min="11521" max="11522" width="9.140625" style="1"/>
    <col min="11523" max="11523" width="18.42578125" style="1" customWidth="1"/>
    <col min="11524" max="11774" width="9.140625" style="1"/>
    <col min="11775" max="11775" width="5.28515625" style="1" customWidth="1"/>
    <col min="11776" max="11776" width="44.7109375" style="1" customWidth="1"/>
    <col min="11777" max="11778" width="9.140625" style="1"/>
    <col min="11779" max="11779" width="18.42578125" style="1" customWidth="1"/>
    <col min="11780" max="12030" width="9.140625" style="1"/>
    <col min="12031" max="12031" width="5.28515625" style="1" customWidth="1"/>
    <col min="12032" max="12032" width="44.7109375" style="1" customWidth="1"/>
    <col min="12033" max="12034" width="9.140625" style="1"/>
    <col min="12035" max="12035" width="18.42578125" style="1" customWidth="1"/>
    <col min="12036" max="12286" width="9.140625" style="1"/>
    <col min="12287" max="12287" width="5.28515625" style="1" customWidth="1"/>
    <col min="12288" max="12288" width="44.7109375" style="1" customWidth="1"/>
    <col min="12289" max="12290" width="9.140625" style="1"/>
    <col min="12291" max="12291" width="18.42578125" style="1" customWidth="1"/>
    <col min="12292" max="12542" width="9.140625" style="1"/>
    <col min="12543" max="12543" width="5.28515625" style="1" customWidth="1"/>
    <col min="12544" max="12544" width="44.7109375" style="1" customWidth="1"/>
    <col min="12545" max="12546" width="9.140625" style="1"/>
    <col min="12547" max="12547" width="18.42578125" style="1" customWidth="1"/>
    <col min="12548" max="12798" width="9.140625" style="1"/>
    <col min="12799" max="12799" width="5.28515625" style="1" customWidth="1"/>
    <col min="12800" max="12800" width="44.7109375" style="1" customWidth="1"/>
    <col min="12801" max="12802" width="9.140625" style="1"/>
    <col min="12803" max="12803" width="18.42578125" style="1" customWidth="1"/>
    <col min="12804" max="13054" width="9.140625" style="1"/>
    <col min="13055" max="13055" width="5.28515625" style="1" customWidth="1"/>
    <col min="13056" max="13056" width="44.7109375" style="1" customWidth="1"/>
    <col min="13057" max="13058" width="9.140625" style="1"/>
    <col min="13059" max="13059" width="18.42578125" style="1" customWidth="1"/>
    <col min="13060" max="13310" width="9.140625" style="1"/>
    <col min="13311" max="13311" width="5.28515625" style="1" customWidth="1"/>
    <col min="13312" max="13312" width="44.7109375" style="1" customWidth="1"/>
    <col min="13313" max="13314" width="9.140625" style="1"/>
    <col min="13315" max="13315" width="18.42578125" style="1" customWidth="1"/>
    <col min="13316" max="13566" width="9.140625" style="1"/>
    <col min="13567" max="13567" width="5.28515625" style="1" customWidth="1"/>
    <col min="13568" max="13568" width="44.7109375" style="1" customWidth="1"/>
    <col min="13569" max="13570" width="9.140625" style="1"/>
    <col min="13571" max="13571" width="18.42578125" style="1" customWidth="1"/>
    <col min="13572" max="13822" width="9.140625" style="1"/>
    <col min="13823" max="13823" width="5.28515625" style="1" customWidth="1"/>
    <col min="13824" max="13824" width="44.7109375" style="1" customWidth="1"/>
    <col min="13825" max="13826" width="9.140625" style="1"/>
    <col min="13827" max="13827" width="18.42578125" style="1" customWidth="1"/>
    <col min="13828" max="14078" width="9.140625" style="1"/>
    <col min="14079" max="14079" width="5.28515625" style="1" customWidth="1"/>
    <col min="14080" max="14080" width="44.7109375" style="1" customWidth="1"/>
    <col min="14081" max="14082" width="9.140625" style="1"/>
    <col min="14083" max="14083" width="18.42578125" style="1" customWidth="1"/>
    <col min="14084" max="14334" width="9.140625" style="1"/>
    <col min="14335" max="14335" width="5.28515625" style="1" customWidth="1"/>
    <col min="14336" max="14336" width="44.7109375" style="1" customWidth="1"/>
    <col min="14337" max="14338" width="9.140625" style="1"/>
    <col min="14339" max="14339" width="18.42578125" style="1" customWidth="1"/>
    <col min="14340" max="14590" width="9.140625" style="1"/>
    <col min="14591" max="14591" width="5.28515625" style="1" customWidth="1"/>
    <col min="14592" max="14592" width="44.7109375" style="1" customWidth="1"/>
    <col min="14593" max="14594" width="9.140625" style="1"/>
    <col min="14595" max="14595" width="18.42578125" style="1" customWidth="1"/>
    <col min="14596" max="14846" width="9.140625" style="1"/>
    <col min="14847" max="14847" width="5.28515625" style="1" customWidth="1"/>
    <col min="14848" max="14848" width="44.7109375" style="1" customWidth="1"/>
    <col min="14849" max="14850" width="9.140625" style="1"/>
    <col min="14851" max="14851" width="18.42578125" style="1" customWidth="1"/>
    <col min="14852" max="15102" width="9.140625" style="1"/>
    <col min="15103" max="15103" width="5.28515625" style="1" customWidth="1"/>
    <col min="15104" max="15104" width="44.7109375" style="1" customWidth="1"/>
    <col min="15105" max="15106" width="9.140625" style="1"/>
    <col min="15107" max="15107" width="18.42578125" style="1" customWidth="1"/>
    <col min="15108" max="15358" width="9.140625" style="1"/>
    <col min="15359" max="15359" width="5.28515625" style="1" customWidth="1"/>
    <col min="15360" max="15360" width="44.7109375" style="1" customWidth="1"/>
    <col min="15361" max="15362" width="9.140625" style="1"/>
    <col min="15363" max="15363" width="18.42578125" style="1" customWidth="1"/>
    <col min="15364" max="15614" width="9.140625" style="1"/>
    <col min="15615" max="15615" width="5.28515625" style="1" customWidth="1"/>
    <col min="15616" max="15616" width="44.7109375" style="1" customWidth="1"/>
    <col min="15617" max="15618" width="9.140625" style="1"/>
    <col min="15619" max="15619" width="18.42578125" style="1" customWidth="1"/>
    <col min="15620" max="15870" width="9.140625" style="1"/>
    <col min="15871" max="15871" width="5.28515625" style="1" customWidth="1"/>
    <col min="15872" max="15872" width="44.7109375" style="1" customWidth="1"/>
    <col min="15873" max="15874" width="9.140625" style="1"/>
    <col min="15875" max="15875" width="18.42578125" style="1" customWidth="1"/>
    <col min="15876" max="16126" width="9.140625" style="1"/>
    <col min="16127" max="16127" width="5.28515625" style="1" customWidth="1"/>
    <col min="16128" max="16128" width="44.7109375" style="1" customWidth="1"/>
    <col min="16129" max="16130" width="9.140625" style="1"/>
    <col min="16131" max="16131" width="18.42578125" style="1" customWidth="1"/>
    <col min="16132" max="16384" width="9.140625" style="1"/>
  </cols>
  <sheetData>
    <row r="1" spans="1:12" x14ac:dyDescent="0.2">
      <c r="A1" s="1" t="s">
        <v>6</v>
      </c>
      <c r="B1" s="2"/>
      <c r="C1" s="4"/>
      <c r="D1" s="4"/>
      <c r="E1" s="1" t="s">
        <v>18</v>
      </c>
      <c r="G1" s="255" t="s">
        <v>484</v>
      </c>
      <c r="H1" s="255"/>
      <c r="I1" s="3"/>
      <c r="J1" s="3"/>
    </row>
    <row r="2" spans="1:12" x14ac:dyDescent="0.2">
      <c r="B2" s="2"/>
      <c r="C2" s="4"/>
      <c r="D2" s="4"/>
    </row>
    <row r="3" spans="1:12" x14ac:dyDescent="0.2">
      <c r="B3" s="2"/>
      <c r="C3" s="4"/>
      <c r="D3" s="4"/>
    </row>
    <row r="4" spans="1:12" ht="18" x14ac:dyDescent="0.25">
      <c r="A4" s="263" t="s">
        <v>781</v>
      </c>
      <c r="B4" s="263"/>
      <c r="C4" s="263"/>
      <c r="D4" s="263"/>
      <c r="E4" s="263"/>
      <c r="F4" s="263"/>
      <c r="G4" s="263"/>
      <c r="H4" s="263"/>
      <c r="I4" s="263"/>
      <c r="J4" s="263"/>
    </row>
    <row r="5" spans="1:12" x14ac:dyDescent="0.2">
      <c r="B5" s="2"/>
      <c r="C5" s="4"/>
      <c r="D5" s="4"/>
    </row>
    <row r="6" spans="1:12" s="2" customFormat="1" ht="51" x14ac:dyDescent="0.2">
      <c r="A6" s="24" t="s">
        <v>2</v>
      </c>
      <c r="B6" s="24" t="s">
        <v>0</v>
      </c>
      <c r="C6" s="25" t="s">
        <v>1</v>
      </c>
      <c r="D6" s="24" t="s">
        <v>821</v>
      </c>
      <c r="E6" s="26" t="s">
        <v>4</v>
      </c>
      <c r="F6" s="26" t="s">
        <v>19</v>
      </c>
      <c r="G6" s="26" t="s">
        <v>20</v>
      </c>
      <c r="H6" s="26" t="s">
        <v>21</v>
      </c>
      <c r="I6" s="26" t="s">
        <v>22</v>
      </c>
      <c r="J6" s="26" t="s">
        <v>485</v>
      </c>
    </row>
    <row r="7" spans="1:12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25</v>
      </c>
      <c r="H7" s="25" t="s">
        <v>26</v>
      </c>
      <c r="I7" s="25" t="s">
        <v>27</v>
      </c>
      <c r="J7" s="25">
        <v>10</v>
      </c>
    </row>
    <row r="8" spans="1:12" x14ac:dyDescent="0.2">
      <c r="A8" s="272" t="s">
        <v>782</v>
      </c>
      <c r="B8" s="290"/>
      <c r="C8" s="291"/>
      <c r="D8" s="291"/>
      <c r="E8" s="291"/>
      <c r="F8" s="291"/>
      <c r="G8" s="291"/>
      <c r="H8" s="291"/>
      <c r="I8" s="291"/>
      <c r="J8" s="53"/>
      <c r="L8" s="28"/>
    </row>
    <row r="9" spans="1:12" x14ac:dyDescent="0.2">
      <c r="A9" s="173" t="s">
        <v>28</v>
      </c>
      <c r="B9" s="46" t="s">
        <v>298</v>
      </c>
      <c r="C9" s="27">
        <v>600</v>
      </c>
      <c r="D9" s="27" t="s">
        <v>5</v>
      </c>
      <c r="E9" s="55"/>
      <c r="F9" s="229"/>
      <c r="G9" s="90">
        <f>C9*ROUND(F9,4)</f>
        <v>0</v>
      </c>
      <c r="H9" s="154">
        <f t="shared" ref="H9:H37" si="0">G9*0.095</f>
        <v>0</v>
      </c>
      <c r="I9" s="90">
        <f t="shared" ref="I9" si="1">G9+H9</f>
        <v>0</v>
      </c>
      <c r="J9" s="56"/>
    </row>
    <row r="10" spans="1:12" x14ac:dyDescent="0.2">
      <c r="A10" s="173" t="s">
        <v>29</v>
      </c>
      <c r="B10" s="46" t="s">
        <v>1053</v>
      </c>
      <c r="C10" s="27">
        <v>100</v>
      </c>
      <c r="D10" s="27" t="s">
        <v>5</v>
      </c>
      <c r="E10" s="55"/>
      <c r="F10" s="229"/>
      <c r="G10" s="90">
        <f t="shared" ref="G10:G37" si="2">C10*ROUND(F10,4)</f>
        <v>0</v>
      </c>
      <c r="H10" s="154">
        <f t="shared" si="0"/>
        <v>0</v>
      </c>
      <c r="I10" s="90">
        <f t="shared" ref="I10:I37" si="3">G10+H10</f>
        <v>0</v>
      </c>
      <c r="J10" s="56"/>
    </row>
    <row r="11" spans="1:12" ht="25.5" x14ac:dyDescent="0.2">
      <c r="A11" s="173" t="s">
        <v>30</v>
      </c>
      <c r="B11" s="46" t="s">
        <v>1054</v>
      </c>
      <c r="C11" s="27">
        <v>10</v>
      </c>
      <c r="D11" s="27" t="s">
        <v>5</v>
      </c>
      <c r="E11" s="55"/>
      <c r="F11" s="229"/>
      <c r="G11" s="90">
        <f t="shared" si="2"/>
        <v>0</v>
      </c>
      <c r="H11" s="154">
        <f t="shared" si="0"/>
        <v>0</v>
      </c>
      <c r="I11" s="90">
        <f t="shared" si="3"/>
        <v>0</v>
      </c>
      <c r="J11" s="56"/>
    </row>
    <row r="12" spans="1:12" ht="25.5" x14ac:dyDescent="0.2">
      <c r="A12" s="173" t="s">
        <v>31</v>
      </c>
      <c r="B12" s="46" t="s">
        <v>1057</v>
      </c>
      <c r="C12" s="27">
        <v>10</v>
      </c>
      <c r="D12" s="27" t="s">
        <v>5</v>
      </c>
      <c r="E12" s="55"/>
      <c r="F12" s="229"/>
      <c r="G12" s="90">
        <f t="shared" si="2"/>
        <v>0</v>
      </c>
      <c r="H12" s="154">
        <f t="shared" si="0"/>
        <v>0</v>
      </c>
      <c r="I12" s="90">
        <f t="shared" si="3"/>
        <v>0</v>
      </c>
      <c r="J12" s="56"/>
    </row>
    <row r="13" spans="1:12" ht="25.5" x14ac:dyDescent="0.2">
      <c r="A13" s="173" t="s">
        <v>32</v>
      </c>
      <c r="B13" s="46" t="s">
        <v>1058</v>
      </c>
      <c r="C13" s="27">
        <v>10</v>
      </c>
      <c r="D13" s="27" t="s">
        <v>5</v>
      </c>
      <c r="E13" s="55"/>
      <c r="F13" s="229"/>
      <c r="G13" s="90">
        <f t="shared" si="2"/>
        <v>0</v>
      </c>
      <c r="H13" s="154">
        <f t="shared" si="0"/>
        <v>0</v>
      </c>
      <c r="I13" s="90">
        <f t="shared" si="3"/>
        <v>0</v>
      </c>
      <c r="J13" s="56"/>
    </row>
    <row r="14" spans="1:12" x14ac:dyDescent="0.2">
      <c r="A14" s="173" t="s">
        <v>174</v>
      </c>
      <c r="B14" s="46" t="s">
        <v>269</v>
      </c>
      <c r="C14" s="27">
        <v>1000</v>
      </c>
      <c r="D14" s="27" t="s">
        <v>5</v>
      </c>
      <c r="E14" s="226" t="s">
        <v>3</v>
      </c>
      <c r="F14" s="229"/>
      <c r="G14" s="90">
        <f t="shared" si="2"/>
        <v>0</v>
      </c>
      <c r="H14" s="154">
        <f t="shared" si="0"/>
        <v>0</v>
      </c>
      <c r="I14" s="90">
        <f t="shared" si="3"/>
        <v>0</v>
      </c>
      <c r="J14" s="56"/>
    </row>
    <row r="15" spans="1:12" x14ac:dyDescent="0.2">
      <c r="A15" s="173" t="s">
        <v>33</v>
      </c>
      <c r="B15" s="46" t="s">
        <v>270</v>
      </c>
      <c r="C15" s="27">
        <v>10</v>
      </c>
      <c r="D15" s="27" t="s">
        <v>5</v>
      </c>
      <c r="E15" s="226" t="s">
        <v>3</v>
      </c>
      <c r="F15" s="229"/>
      <c r="G15" s="90">
        <f t="shared" si="2"/>
        <v>0</v>
      </c>
      <c r="H15" s="154">
        <f t="shared" si="0"/>
        <v>0</v>
      </c>
      <c r="I15" s="90">
        <f t="shared" si="3"/>
        <v>0</v>
      </c>
      <c r="J15" s="56"/>
    </row>
    <row r="16" spans="1:12" x14ac:dyDescent="0.2">
      <c r="A16" s="173" t="s">
        <v>34</v>
      </c>
      <c r="B16" s="174" t="s">
        <v>271</v>
      </c>
      <c r="C16" s="58">
        <v>10</v>
      </c>
      <c r="D16" s="27" t="s">
        <v>5</v>
      </c>
      <c r="E16" s="226" t="s">
        <v>3</v>
      </c>
      <c r="F16" s="229"/>
      <c r="G16" s="90">
        <f t="shared" si="2"/>
        <v>0</v>
      </c>
      <c r="H16" s="154">
        <f t="shared" si="0"/>
        <v>0</v>
      </c>
      <c r="I16" s="90">
        <f t="shared" si="3"/>
        <v>0</v>
      </c>
      <c r="J16" s="56"/>
    </row>
    <row r="17" spans="1:11" x14ac:dyDescent="0.2">
      <c r="A17" s="173" t="s">
        <v>176</v>
      </c>
      <c r="B17" s="174" t="s">
        <v>1079</v>
      </c>
      <c r="C17" s="58">
        <v>1000</v>
      </c>
      <c r="D17" s="27" t="s">
        <v>5</v>
      </c>
      <c r="E17" s="57"/>
      <c r="F17" s="229"/>
      <c r="G17" s="90">
        <f t="shared" si="2"/>
        <v>0</v>
      </c>
      <c r="H17" s="154">
        <f t="shared" si="0"/>
        <v>0</v>
      </c>
      <c r="I17" s="90">
        <f t="shared" si="3"/>
        <v>0</v>
      </c>
      <c r="J17" s="56"/>
      <c r="K17" s="28"/>
    </row>
    <row r="18" spans="1:11" x14ac:dyDescent="0.2">
      <c r="A18" s="173" t="s">
        <v>177</v>
      </c>
      <c r="B18" s="174" t="s">
        <v>272</v>
      </c>
      <c r="C18" s="58">
        <v>10</v>
      </c>
      <c r="D18" s="27" t="s">
        <v>5</v>
      </c>
      <c r="E18" s="57"/>
      <c r="F18" s="229"/>
      <c r="G18" s="90">
        <f t="shared" si="2"/>
        <v>0</v>
      </c>
      <c r="H18" s="154">
        <f t="shared" si="0"/>
        <v>0</v>
      </c>
      <c r="I18" s="90">
        <f t="shared" si="3"/>
        <v>0</v>
      </c>
      <c r="J18" s="56"/>
    </row>
    <row r="19" spans="1:11" x14ac:dyDescent="0.2">
      <c r="A19" s="173" t="s">
        <v>178</v>
      </c>
      <c r="B19" s="174" t="s">
        <v>273</v>
      </c>
      <c r="C19" s="58">
        <v>10</v>
      </c>
      <c r="D19" s="27" t="s">
        <v>5</v>
      </c>
      <c r="E19" s="57"/>
      <c r="F19" s="229"/>
      <c r="G19" s="90">
        <f t="shared" si="2"/>
        <v>0</v>
      </c>
      <c r="H19" s="154">
        <f t="shared" si="0"/>
        <v>0</v>
      </c>
      <c r="I19" s="90">
        <f t="shared" si="3"/>
        <v>0</v>
      </c>
      <c r="J19" s="56"/>
    </row>
    <row r="20" spans="1:11" x14ac:dyDescent="0.2">
      <c r="A20" s="173" t="s">
        <v>180</v>
      </c>
      <c r="B20" s="174" t="s">
        <v>1237</v>
      </c>
      <c r="C20" s="58">
        <v>10</v>
      </c>
      <c r="D20" s="27" t="s">
        <v>5</v>
      </c>
      <c r="E20" s="57"/>
      <c r="F20" s="229"/>
      <c r="G20" s="90">
        <f t="shared" si="2"/>
        <v>0</v>
      </c>
      <c r="H20" s="154">
        <f t="shared" si="0"/>
        <v>0</v>
      </c>
      <c r="I20" s="90">
        <f t="shared" si="3"/>
        <v>0</v>
      </c>
      <c r="J20" s="56"/>
    </row>
    <row r="21" spans="1:11" x14ac:dyDescent="0.2">
      <c r="A21" s="173" t="s">
        <v>181</v>
      </c>
      <c r="B21" s="174" t="s">
        <v>300</v>
      </c>
      <c r="C21" s="58">
        <v>10</v>
      </c>
      <c r="D21" s="27" t="s">
        <v>5</v>
      </c>
      <c r="E21" s="57"/>
      <c r="F21" s="229"/>
      <c r="G21" s="90">
        <f t="shared" si="2"/>
        <v>0</v>
      </c>
      <c r="H21" s="154">
        <f t="shared" si="0"/>
        <v>0</v>
      </c>
      <c r="I21" s="90">
        <f t="shared" si="3"/>
        <v>0</v>
      </c>
      <c r="J21" s="56"/>
    </row>
    <row r="22" spans="1:11" x14ac:dyDescent="0.2">
      <c r="A22" s="173" t="s">
        <v>182</v>
      </c>
      <c r="B22" s="174" t="s">
        <v>274</v>
      </c>
      <c r="C22" s="58">
        <v>500</v>
      </c>
      <c r="D22" s="27" t="s">
        <v>5</v>
      </c>
      <c r="E22" s="226" t="s">
        <v>3</v>
      </c>
      <c r="F22" s="229"/>
      <c r="G22" s="90">
        <f t="shared" si="2"/>
        <v>0</v>
      </c>
      <c r="H22" s="154">
        <f t="shared" si="0"/>
        <v>0</v>
      </c>
      <c r="I22" s="90">
        <f t="shared" si="3"/>
        <v>0</v>
      </c>
      <c r="J22" s="56"/>
    </row>
    <row r="23" spans="1:11" x14ac:dyDescent="0.2">
      <c r="A23" s="173" t="s">
        <v>184</v>
      </c>
      <c r="B23" s="174" t="s">
        <v>1055</v>
      </c>
      <c r="C23" s="58">
        <v>10</v>
      </c>
      <c r="D23" s="27" t="s">
        <v>5</v>
      </c>
      <c r="E23" s="55"/>
      <c r="F23" s="229"/>
      <c r="G23" s="90">
        <f t="shared" si="2"/>
        <v>0</v>
      </c>
      <c r="H23" s="154">
        <f t="shared" si="0"/>
        <v>0</v>
      </c>
      <c r="I23" s="90">
        <f t="shared" si="3"/>
        <v>0</v>
      </c>
      <c r="J23" s="56"/>
    </row>
    <row r="24" spans="1:11" x14ac:dyDescent="0.2">
      <c r="A24" s="173" t="s">
        <v>185</v>
      </c>
      <c r="B24" s="174" t="s">
        <v>1056</v>
      </c>
      <c r="C24" s="58">
        <v>500</v>
      </c>
      <c r="D24" s="27" t="s">
        <v>5</v>
      </c>
      <c r="E24" s="55"/>
      <c r="F24" s="229"/>
      <c r="G24" s="90">
        <f t="shared" si="2"/>
        <v>0</v>
      </c>
      <c r="H24" s="154">
        <f t="shared" si="0"/>
        <v>0</v>
      </c>
      <c r="I24" s="90">
        <f t="shared" si="3"/>
        <v>0</v>
      </c>
      <c r="J24" s="56"/>
    </row>
    <row r="25" spans="1:11" x14ac:dyDescent="0.2">
      <c r="A25" s="173" t="s">
        <v>186</v>
      </c>
      <c r="B25" s="46" t="s">
        <v>275</v>
      </c>
      <c r="C25" s="27">
        <v>30</v>
      </c>
      <c r="D25" s="27" t="s">
        <v>5</v>
      </c>
      <c r="E25" s="65"/>
      <c r="F25" s="229"/>
      <c r="G25" s="90">
        <f t="shared" si="2"/>
        <v>0</v>
      </c>
      <c r="H25" s="154">
        <f t="shared" si="0"/>
        <v>0</v>
      </c>
      <c r="I25" s="90">
        <f t="shared" si="3"/>
        <v>0</v>
      </c>
      <c r="J25" s="56"/>
    </row>
    <row r="26" spans="1:11" x14ac:dyDescent="0.2">
      <c r="A26" s="173" t="s">
        <v>187</v>
      </c>
      <c r="B26" s="46" t="s">
        <v>276</v>
      </c>
      <c r="C26" s="27">
        <v>1</v>
      </c>
      <c r="D26" s="27" t="s">
        <v>5</v>
      </c>
      <c r="E26" s="65"/>
      <c r="F26" s="229"/>
      <c r="G26" s="90">
        <f t="shared" si="2"/>
        <v>0</v>
      </c>
      <c r="H26" s="154">
        <f t="shared" si="0"/>
        <v>0</v>
      </c>
      <c r="I26" s="90">
        <f t="shared" si="3"/>
        <v>0</v>
      </c>
      <c r="J26" s="56"/>
    </row>
    <row r="27" spans="1:11" x14ac:dyDescent="0.2">
      <c r="A27" s="173" t="s">
        <v>188</v>
      </c>
      <c r="B27" s="46" t="s">
        <v>301</v>
      </c>
      <c r="C27" s="27">
        <v>1</v>
      </c>
      <c r="D27" s="27" t="s">
        <v>5</v>
      </c>
      <c r="E27" s="59"/>
      <c r="F27" s="229"/>
      <c r="G27" s="90">
        <f t="shared" si="2"/>
        <v>0</v>
      </c>
      <c r="H27" s="154">
        <f t="shared" si="0"/>
        <v>0</v>
      </c>
      <c r="I27" s="90">
        <f t="shared" si="3"/>
        <v>0</v>
      </c>
      <c r="J27" s="56"/>
    </row>
    <row r="28" spans="1:11" x14ac:dyDescent="0.2">
      <c r="A28" s="173" t="s">
        <v>189</v>
      </c>
      <c r="B28" s="46" t="s">
        <v>302</v>
      </c>
      <c r="C28" s="27">
        <v>100</v>
      </c>
      <c r="D28" s="27" t="s">
        <v>5</v>
      </c>
      <c r="E28" s="59"/>
      <c r="F28" s="229"/>
      <c r="G28" s="90">
        <f t="shared" si="2"/>
        <v>0</v>
      </c>
      <c r="H28" s="154">
        <f t="shared" si="0"/>
        <v>0</v>
      </c>
      <c r="I28" s="90">
        <f t="shared" si="3"/>
        <v>0</v>
      </c>
      <c r="J28" s="56"/>
      <c r="K28" s="28"/>
    </row>
    <row r="29" spans="1:11" ht="25.5" x14ac:dyDescent="0.2">
      <c r="A29" s="173" t="s">
        <v>190</v>
      </c>
      <c r="B29" s="46" t="s">
        <v>1060</v>
      </c>
      <c r="C29" s="27">
        <v>1</v>
      </c>
      <c r="D29" s="27" t="s">
        <v>5</v>
      </c>
      <c r="E29" s="59"/>
      <c r="F29" s="229"/>
      <c r="G29" s="90">
        <f t="shared" si="2"/>
        <v>0</v>
      </c>
      <c r="H29" s="154">
        <f t="shared" si="0"/>
        <v>0</v>
      </c>
      <c r="I29" s="90">
        <f t="shared" si="3"/>
        <v>0</v>
      </c>
      <c r="J29" s="56"/>
      <c r="K29" s="28"/>
    </row>
    <row r="30" spans="1:11" ht="25.5" x14ac:dyDescent="0.2">
      <c r="A30" s="173" t="s">
        <v>191</v>
      </c>
      <c r="B30" s="46" t="s">
        <v>1061</v>
      </c>
      <c r="C30" s="27">
        <v>300</v>
      </c>
      <c r="D30" s="27" t="s">
        <v>5</v>
      </c>
      <c r="E30" s="59"/>
      <c r="F30" s="229"/>
      <c r="G30" s="90">
        <f t="shared" si="2"/>
        <v>0</v>
      </c>
      <c r="H30" s="154">
        <f t="shared" si="0"/>
        <v>0</v>
      </c>
      <c r="I30" s="90">
        <f t="shared" si="3"/>
        <v>0</v>
      </c>
      <c r="J30" s="56"/>
    </row>
    <row r="31" spans="1:11" ht="25.5" x14ac:dyDescent="0.2">
      <c r="A31" s="173" t="s">
        <v>192</v>
      </c>
      <c r="B31" s="46" t="s">
        <v>1062</v>
      </c>
      <c r="C31" s="27">
        <v>1</v>
      </c>
      <c r="D31" s="27" t="s">
        <v>5</v>
      </c>
      <c r="E31" s="59"/>
      <c r="F31" s="229"/>
      <c r="G31" s="90">
        <f t="shared" si="2"/>
        <v>0</v>
      </c>
      <c r="H31" s="154">
        <f t="shared" si="0"/>
        <v>0</v>
      </c>
      <c r="I31" s="90">
        <f t="shared" si="3"/>
        <v>0</v>
      </c>
      <c r="J31" s="56"/>
    </row>
    <row r="32" spans="1:11" ht="25.5" x14ac:dyDescent="0.2">
      <c r="A32" s="173" t="s">
        <v>194</v>
      </c>
      <c r="B32" s="46" t="s">
        <v>1059</v>
      </c>
      <c r="C32" s="27">
        <v>300</v>
      </c>
      <c r="D32" s="27" t="s">
        <v>5</v>
      </c>
      <c r="E32" s="59"/>
      <c r="F32" s="229"/>
      <c r="G32" s="90">
        <f t="shared" si="2"/>
        <v>0</v>
      </c>
      <c r="H32" s="154">
        <f t="shared" si="0"/>
        <v>0</v>
      </c>
      <c r="I32" s="90">
        <f t="shared" si="3"/>
        <v>0</v>
      </c>
      <c r="J32" s="56"/>
    </row>
    <row r="33" spans="1:11" x14ac:dyDescent="0.2">
      <c r="A33" s="173" t="s">
        <v>195</v>
      </c>
      <c r="B33" s="46" t="s">
        <v>1064</v>
      </c>
      <c r="C33" s="27">
        <v>100</v>
      </c>
      <c r="D33" s="27" t="s">
        <v>5</v>
      </c>
      <c r="E33" s="59"/>
      <c r="F33" s="229"/>
      <c r="G33" s="90">
        <f t="shared" si="2"/>
        <v>0</v>
      </c>
      <c r="H33" s="154">
        <f t="shared" si="0"/>
        <v>0</v>
      </c>
      <c r="I33" s="90">
        <f t="shared" si="3"/>
        <v>0</v>
      </c>
      <c r="J33" s="56"/>
    </row>
    <row r="34" spans="1:11" x14ac:dyDescent="0.2">
      <c r="A34" s="173" t="s">
        <v>196</v>
      </c>
      <c r="B34" s="46" t="s">
        <v>297</v>
      </c>
      <c r="C34" s="27">
        <v>1000</v>
      </c>
      <c r="D34" s="27" t="s">
        <v>5</v>
      </c>
      <c r="E34" s="59"/>
      <c r="F34" s="229"/>
      <c r="G34" s="90">
        <f t="shared" si="2"/>
        <v>0</v>
      </c>
      <c r="H34" s="154">
        <f t="shared" si="0"/>
        <v>0</v>
      </c>
      <c r="I34" s="90">
        <f t="shared" si="3"/>
        <v>0</v>
      </c>
      <c r="J34" s="56"/>
    </row>
    <row r="35" spans="1:11" x14ac:dyDescent="0.2">
      <c r="A35" s="173" t="s">
        <v>197</v>
      </c>
      <c r="B35" s="46" t="s">
        <v>277</v>
      </c>
      <c r="C35" s="27">
        <v>10</v>
      </c>
      <c r="D35" s="27" t="s">
        <v>5</v>
      </c>
      <c r="E35" s="59"/>
      <c r="F35" s="229"/>
      <c r="G35" s="90">
        <f t="shared" si="2"/>
        <v>0</v>
      </c>
      <c r="H35" s="154">
        <f t="shared" si="0"/>
        <v>0</v>
      </c>
      <c r="I35" s="90">
        <f t="shared" si="3"/>
        <v>0</v>
      </c>
      <c r="J35" s="56"/>
    </row>
    <row r="36" spans="1:11" x14ac:dyDescent="0.2">
      <c r="A36" s="173" t="s">
        <v>198</v>
      </c>
      <c r="B36" s="46" t="s">
        <v>1065</v>
      </c>
      <c r="C36" s="27">
        <v>100</v>
      </c>
      <c r="D36" s="27" t="s">
        <v>5</v>
      </c>
      <c r="E36" s="59"/>
      <c r="F36" s="229"/>
      <c r="G36" s="90">
        <f t="shared" si="2"/>
        <v>0</v>
      </c>
      <c r="H36" s="154">
        <f t="shared" si="0"/>
        <v>0</v>
      </c>
      <c r="I36" s="90">
        <f t="shared" si="3"/>
        <v>0</v>
      </c>
      <c r="J36" s="56"/>
    </row>
    <row r="37" spans="1:11" ht="25.5" x14ac:dyDescent="0.2">
      <c r="A37" s="173" t="s">
        <v>199</v>
      </c>
      <c r="B37" s="46" t="s">
        <v>1063</v>
      </c>
      <c r="C37" s="27">
        <v>10</v>
      </c>
      <c r="D37" s="27" t="s">
        <v>5</v>
      </c>
      <c r="E37" s="59"/>
      <c r="F37" s="229"/>
      <c r="G37" s="90">
        <f t="shared" si="2"/>
        <v>0</v>
      </c>
      <c r="H37" s="154">
        <f t="shared" si="0"/>
        <v>0</v>
      </c>
      <c r="I37" s="90">
        <f t="shared" si="3"/>
        <v>0</v>
      </c>
      <c r="J37" s="56"/>
    </row>
    <row r="38" spans="1:11" x14ac:dyDescent="0.2">
      <c r="A38" s="274" t="s">
        <v>804</v>
      </c>
      <c r="B38" s="275"/>
      <c r="C38" s="275"/>
      <c r="D38" s="275"/>
      <c r="E38" s="275"/>
      <c r="F38" s="276"/>
      <c r="G38" s="132">
        <f>SUM(G9:G37)</f>
        <v>0</v>
      </c>
      <c r="H38" s="132">
        <f>SUM(H9:H37)</f>
        <v>0</v>
      </c>
      <c r="I38" s="132">
        <f>SUM(I9:I37)</f>
        <v>0</v>
      </c>
      <c r="J38" s="133">
        <f>SUM(J9:J37)</f>
        <v>0</v>
      </c>
    </row>
    <row r="39" spans="1:11" x14ac:dyDescent="0.2">
      <c r="A39" s="287" t="s">
        <v>1309</v>
      </c>
      <c r="B39" s="288"/>
      <c r="C39" s="288"/>
      <c r="D39" s="288"/>
      <c r="E39" s="288"/>
      <c r="F39" s="288"/>
      <c r="G39" s="288"/>
      <c r="H39" s="288"/>
      <c r="I39" s="288"/>
      <c r="J39" s="289"/>
    </row>
    <row r="40" spans="1:11" x14ac:dyDescent="0.2">
      <c r="A40" s="173" t="s">
        <v>28</v>
      </c>
      <c r="B40" s="46" t="s">
        <v>1066</v>
      </c>
      <c r="C40" s="27">
        <v>5000</v>
      </c>
      <c r="D40" s="27" t="s">
        <v>5</v>
      </c>
      <c r="E40" s="226" t="s">
        <v>3</v>
      </c>
      <c r="F40" s="229"/>
      <c r="G40" s="90">
        <f t="shared" ref="G40" si="4">C40*ROUND(F40,4)</f>
        <v>0</v>
      </c>
      <c r="H40" s="154">
        <f t="shared" ref="H40:H53" si="5">G40*0.095</f>
        <v>0</v>
      </c>
      <c r="I40" s="90">
        <f t="shared" ref="I40" si="6">G40+H40</f>
        <v>0</v>
      </c>
      <c r="J40" s="47" t="s">
        <v>3</v>
      </c>
      <c r="K40" s="28"/>
    </row>
    <row r="41" spans="1:11" x14ac:dyDescent="0.2">
      <c r="A41" s="173" t="s">
        <v>29</v>
      </c>
      <c r="B41" s="46" t="s">
        <v>1068</v>
      </c>
      <c r="C41" s="27">
        <v>10</v>
      </c>
      <c r="D41" s="27" t="s">
        <v>5</v>
      </c>
      <c r="E41" s="226" t="s">
        <v>3</v>
      </c>
      <c r="F41" s="229"/>
      <c r="G41" s="90">
        <f t="shared" ref="G41:G53" si="7">C41*ROUND(F41,4)</f>
        <v>0</v>
      </c>
      <c r="H41" s="154">
        <f t="shared" si="5"/>
        <v>0</v>
      </c>
      <c r="I41" s="90">
        <f t="shared" ref="I41:I53" si="8">G41+H41</f>
        <v>0</v>
      </c>
      <c r="J41" s="47" t="s">
        <v>3</v>
      </c>
    </row>
    <row r="42" spans="1:11" x14ac:dyDescent="0.2">
      <c r="A42" s="173" t="s">
        <v>30</v>
      </c>
      <c r="B42" s="46" t="s">
        <v>1067</v>
      </c>
      <c r="C42" s="27">
        <v>5000</v>
      </c>
      <c r="D42" s="27" t="s">
        <v>5</v>
      </c>
      <c r="E42" s="226" t="s">
        <v>3</v>
      </c>
      <c r="F42" s="229"/>
      <c r="G42" s="90">
        <f t="shared" si="7"/>
        <v>0</v>
      </c>
      <c r="H42" s="154">
        <f t="shared" si="5"/>
        <v>0</v>
      </c>
      <c r="I42" s="90">
        <f t="shared" si="8"/>
        <v>0</v>
      </c>
      <c r="J42" s="47" t="s">
        <v>3</v>
      </c>
    </row>
    <row r="43" spans="1:11" x14ac:dyDescent="0.2">
      <c r="A43" s="173" t="s">
        <v>31</v>
      </c>
      <c r="B43" s="46" t="s">
        <v>1069</v>
      </c>
      <c r="C43" s="27">
        <v>10</v>
      </c>
      <c r="D43" s="27" t="s">
        <v>5</v>
      </c>
      <c r="E43" s="226" t="s">
        <v>3</v>
      </c>
      <c r="F43" s="229"/>
      <c r="G43" s="90">
        <f t="shared" si="7"/>
        <v>0</v>
      </c>
      <c r="H43" s="154">
        <f t="shared" si="5"/>
        <v>0</v>
      </c>
      <c r="I43" s="90">
        <f t="shared" si="8"/>
        <v>0</v>
      </c>
      <c r="J43" s="47" t="s">
        <v>3</v>
      </c>
    </row>
    <row r="44" spans="1:11" x14ac:dyDescent="0.2">
      <c r="A44" s="173" t="s">
        <v>32</v>
      </c>
      <c r="B44" s="46" t="s">
        <v>1070</v>
      </c>
      <c r="C44" s="27">
        <v>10</v>
      </c>
      <c r="D44" s="27" t="s">
        <v>5</v>
      </c>
      <c r="E44" s="226" t="s">
        <v>3</v>
      </c>
      <c r="F44" s="229"/>
      <c r="G44" s="90">
        <f t="shared" si="7"/>
        <v>0</v>
      </c>
      <c r="H44" s="154">
        <f t="shared" si="5"/>
        <v>0</v>
      </c>
      <c r="I44" s="90">
        <f t="shared" si="8"/>
        <v>0</v>
      </c>
      <c r="J44" s="47" t="s">
        <v>3</v>
      </c>
    </row>
    <row r="45" spans="1:11" x14ac:dyDescent="0.2">
      <c r="A45" s="173" t="s">
        <v>174</v>
      </c>
      <c r="B45" s="175" t="s">
        <v>1077</v>
      </c>
      <c r="C45" s="27">
        <v>5000</v>
      </c>
      <c r="D45" s="27" t="s">
        <v>5</v>
      </c>
      <c r="E45" s="226" t="s">
        <v>3</v>
      </c>
      <c r="F45" s="229"/>
      <c r="G45" s="90">
        <f t="shared" si="7"/>
        <v>0</v>
      </c>
      <c r="H45" s="154">
        <f t="shared" si="5"/>
        <v>0</v>
      </c>
      <c r="I45" s="90">
        <f t="shared" si="8"/>
        <v>0</v>
      </c>
      <c r="J45" s="47" t="s">
        <v>3</v>
      </c>
    </row>
    <row r="46" spans="1:11" x14ac:dyDescent="0.2">
      <c r="A46" s="173" t="s">
        <v>33</v>
      </c>
      <c r="B46" s="46" t="s">
        <v>1071</v>
      </c>
      <c r="C46" s="27">
        <v>10</v>
      </c>
      <c r="D46" s="27" t="s">
        <v>5</v>
      </c>
      <c r="E46" s="226" t="s">
        <v>3</v>
      </c>
      <c r="F46" s="229"/>
      <c r="G46" s="90">
        <f t="shared" si="7"/>
        <v>0</v>
      </c>
      <c r="H46" s="154">
        <f t="shared" si="5"/>
        <v>0</v>
      </c>
      <c r="I46" s="90">
        <f t="shared" si="8"/>
        <v>0</v>
      </c>
      <c r="J46" s="47" t="s">
        <v>3</v>
      </c>
    </row>
    <row r="47" spans="1:11" x14ac:dyDescent="0.2">
      <c r="A47" s="173" t="s">
        <v>34</v>
      </c>
      <c r="B47" s="46" t="s">
        <v>1072</v>
      </c>
      <c r="C47" s="27">
        <v>10</v>
      </c>
      <c r="D47" s="27" t="s">
        <v>5</v>
      </c>
      <c r="E47" s="226" t="s">
        <v>3</v>
      </c>
      <c r="F47" s="229"/>
      <c r="G47" s="90">
        <f t="shared" si="7"/>
        <v>0</v>
      </c>
      <c r="H47" s="154">
        <f t="shared" si="5"/>
        <v>0</v>
      </c>
      <c r="I47" s="90">
        <f t="shared" si="8"/>
        <v>0</v>
      </c>
      <c r="J47" s="47" t="s">
        <v>3</v>
      </c>
    </row>
    <row r="48" spans="1:11" x14ac:dyDescent="0.2">
      <c r="A48" s="173" t="s">
        <v>176</v>
      </c>
      <c r="B48" s="46" t="s">
        <v>1078</v>
      </c>
      <c r="C48" s="27">
        <v>1000</v>
      </c>
      <c r="D48" s="27" t="s">
        <v>5</v>
      </c>
      <c r="E48" s="226" t="s">
        <v>3</v>
      </c>
      <c r="F48" s="229"/>
      <c r="G48" s="90">
        <f t="shared" si="7"/>
        <v>0</v>
      </c>
      <c r="H48" s="154">
        <f t="shared" si="5"/>
        <v>0</v>
      </c>
      <c r="I48" s="90">
        <f t="shared" si="8"/>
        <v>0</v>
      </c>
      <c r="J48" s="47" t="s">
        <v>3</v>
      </c>
      <c r="K48" s="60"/>
    </row>
    <row r="49" spans="1:12" ht="25.5" x14ac:dyDescent="0.2">
      <c r="A49" s="173" t="s">
        <v>177</v>
      </c>
      <c r="B49" s="46" t="s">
        <v>1074</v>
      </c>
      <c r="C49" s="27">
        <v>700</v>
      </c>
      <c r="D49" s="27" t="s">
        <v>5</v>
      </c>
      <c r="E49" s="57"/>
      <c r="F49" s="229"/>
      <c r="G49" s="90">
        <f t="shared" si="7"/>
        <v>0</v>
      </c>
      <c r="H49" s="154">
        <f t="shared" si="5"/>
        <v>0</v>
      </c>
      <c r="I49" s="90">
        <f t="shared" si="8"/>
        <v>0</v>
      </c>
      <c r="J49" s="47" t="s">
        <v>3</v>
      </c>
      <c r="K49" s="60"/>
    </row>
    <row r="50" spans="1:12" x14ac:dyDescent="0.2">
      <c r="A50" s="173" t="s">
        <v>180</v>
      </c>
      <c r="B50" s="174" t="s">
        <v>299</v>
      </c>
      <c r="C50" s="27">
        <v>20</v>
      </c>
      <c r="D50" s="27" t="s">
        <v>5</v>
      </c>
      <c r="E50" s="57"/>
      <c r="F50" s="229"/>
      <c r="G50" s="90">
        <f t="shared" si="7"/>
        <v>0</v>
      </c>
      <c r="H50" s="154">
        <f t="shared" si="5"/>
        <v>0</v>
      </c>
      <c r="I50" s="90">
        <f t="shared" si="8"/>
        <v>0</v>
      </c>
      <c r="J50" s="47" t="s">
        <v>3</v>
      </c>
    </row>
    <row r="51" spans="1:12" x14ac:dyDescent="0.2">
      <c r="A51" s="173" t="s">
        <v>181</v>
      </c>
      <c r="B51" s="46" t="s">
        <v>571</v>
      </c>
      <c r="C51" s="27">
        <v>10</v>
      </c>
      <c r="D51" s="27" t="s">
        <v>5</v>
      </c>
      <c r="E51" s="226" t="s">
        <v>3</v>
      </c>
      <c r="F51" s="229"/>
      <c r="G51" s="90">
        <f t="shared" si="7"/>
        <v>0</v>
      </c>
      <c r="H51" s="154">
        <f t="shared" si="5"/>
        <v>0</v>
      </c>
      <c r="I51" s="90">
        <f t="shared" si="8"/>
        <v>0</v>
      </c>
      <c r="J51" s="47" t="s">
        <v>3</v>
      </c>
    </row>
    <row r="52" spans="1:12" x14ac:dyDescent="0.2">
      <c r="A52" s="173" t="s">
        <v>182</v>
      </c>
      <c r="B52" s="46" t="s">
        <v>1073</v>
      </c>
      <c r="C52" s="27">
        <v>600</v>
      </c>
      <c r="D52" s="27" t="s">
        <v>5</v>
      </c>
      <c r="E52" s="226" t="s">
        <v>3</v>
      </c>
      <c r="F52" s="229"/>
      <c r="G52" s="90">
        <f t="shared" si="7"/>
        <v>0</v>
      </c>
      <c r="H52" s="154">
        <f t="shared" si="5"/>
        <v>0</v>
      </c>
      <c r="I52" s="90">
        <f t="shared" si="8"/>
        <v>0</v>
      </c>
      <c r="J52" s="47" t="s">
        <v>3</v>
      </c>
    </row>
    <row r="53" spans="1:12" x14ac:dyDescent="0.2">
      <c r="A53" s="173" t="s">
        <v>184</v>
      </c>
      <c r="B53" s="46" t="s">
        <v>572</v>
      </c>
      <c r="C53" s="27">
        <v>10</v>
      </c>
      <c r="D53" s="27" t="s">
        <v>5</v>
      </c>
      <c r="E53" s="226" t="s">
        <v>3</v>
      </c>
      <c r="F53" s="229"/>
      <c r="G53" s="90">
        <f t="shared" si="7"/>
        <v>0</v>
      </c>
      <c r="H53" s="154">
        <f t="shared" si="5"/>
        <v>0</v>
      </c>
      <c r="I53" s="90">
        <f t="shared" si="8"/>
        <v>0</v>
      </c>
      <c r="J53" s="47" t="s">
        <v>3</v>
      </c>
    </row>
    <row r="54" spans="1:12" x14ac:dyDescent="0.2">
      <c r="A54" s="274" t="s">
        <v>805</v>
      </c>
      <c r="B54" s="275"/>
      <c r="C54" s="275"/>
      <c r="D54" s="275"/>
      <c r="E54" s="275"/>
      <c r="F54" s="276"/>
      <c r="G54" s="132">
        <f>SUM(G40:G53)</f>
        <v>0</v>
      </c>
      <c r="H54" s="132">
        <f t="shared" ref="H54:I54" si="9">SUM(H40:H53)</f>
        <v>0</v>
      </c>
      <c r="I54" s="132">
        <f t="shared" si="9"/>
        <v>0</v>
      </c>
      <c r="J54" s="47" t="s">
        <v>3</v>
      </c>
      <c r="L54" s="28"/>
    </row>
    <row r="55" spans="1:12" x14ac:dyDescent="0.2">
      <c r="A55" s="48"/>
      <c r="B55" s="49"/>
      <c r="C55" s="50"/>
      <c r="D55" s="50"/>
      <c r="E55" s="50"/>
      <c r="F55" s="61"/>
      <c r="G55" s="62"/>
      <c r="H55" s="62"/>
      <c r="I55" s="62"/>
      <c r="J55" s="50"/>
    </row>
    <row r="56" spans="1:12" s="214" customFormat="1" x14ac:dyDescent="0.2">
      <c r="A56" s="265" t="s">
        <v>23</v>
      </c>
      <c r="B56" s="265"/>
      <c r="C56" s="265"/>
      <c r="D56" s="265"/>
      <c r="E56" s="265"/>
      <c r="F56" s="265"/>
      <c r="G56" s="265"/>
      <c r="H56" s="265"/>
      <c r="I56" s="265"/>
      <c r="J56" s="265"/>
    </row>
    <row r="57" spans="1:12" s="214" customFormat="1" x14ac:dyDescent="0.2">
      <c r="A57" s="266" t="s">
        <v>24</v>
      </c>
      <c r="B57" s="267"/>
      <c r="C57" s="267"/>
      <c r="D57" s="267"/>
      <c r="E57" s="267"/>
      <c r="F57" s="267"/>
      <c r="G57" s="267"/>
      <c r="H57" s="267"/>
      <c r="I57" s="267"/>
      <c r="J57" s="267"/>
    </row>
    <row r="58" spans="1:12" s="214" customFormat="1" x14ac:dyDescent="0.2">
      <c r="A58" s="266" t="s">
        <v>538</v>
      </c>
      <c r="B58" s="266"/>
      <c r="C58" s="266"/>
      <c r="D58" s="266"/>
      <c r="E58" s="266"/>
      <c r="F58" s="266"/>
      <c r="G58" s="266"/>
      <c r="H58" s="266"/>
      <c r="I58" s="266"/>
      <c r="J58" s="266"/>
    </row>
    <row r="59" spans="1:12" s="214" customFormat="1" x14ac:dyDescent="0.2">
      <c r="A59" s="268" t="s">
        <v>539</v>
      </c>
      <c r="B59" s="268"/>
      <c r="C59" s="268"/>
      <c r="D59" s="268"/>
      <c r="E59" s="268"/>
      <c r="F59" s="268"/>
      <c r="G59" s="268"/>
      <c r="H59" s="268"/>
      <c r="I59" s="268"/>
      <c r="J59" s="268"/>
    </row>
    <row r="60" spans="1:12" x14ac:dyDescent="0.2">
      <c r="A60" s="268" t="s">
        <v>540</v>
      </c>
      <c r="B60" s="268"/>
      <c r="C60" s="268"/>
      <c r="D60" s="268"/>
      <c r="E60" s="268"/>
      <c r="F60" s="268"/>
      <c r="G60" s="268"/>
      <c r="H60" s="268"/>
      <c r="I60" s="268"/>
      <c r="J60" s="268"/>
    </row>
    <row r="61" spans="1:12" s="16" customFormat="1" x14ac:dyDescent="0.2">
      <c r="A61" s="213" t="s">
        <v>541</v>
      </c>
      <c r="B61" s="214"/>
      <c r="C61" s="214"/>
      <c r="D61" s="214"/>
      <c r="E61" s="214"/>
      <c r="F61" s="220"/>
      <c r="G61" s="214"/>
      <c r="H61" s="214"/>
      <c r="I61" s="214"/>
      <c r="J61" s="214"/>
    </row>
    <row r="62" spans="1:12" s="33" customFormat="1" x14ac:dyDescent="0.2">
      <c r="A62" s="268" t="s">
        <v>542</v>
      </c>
      <c r="B62" s="268"/>
      <c r="C62" s="268"/>
      <c r="D62" s="268"/>
      <c r="E62" s="268"/>
      <c r="F62" s="268"/>
      <c r="G62" s="268"/>
      <c r="H62" s="268"/>
      <c r="I62" s="268"/>
      <c r="J62" s="268"/>
    </row>
    <row r="63" spans="1:12" s="33" customFormat="1" ht="25.5" customHeight="1" x14ac:dyDescent="0.2">
      <c r="A63" s="267" t="s">
        <v>543</v>
      </c>
      <c r="B63" s="267"/>
      <c r="C63" s="267"/>
      <c r="D63" s="267"/>
      <c r="E63" s="267"/>
      <c r="F63" s="267"/>
      <c r="G63" s="267"/>
      <c r="H63" s="267"/>
      <c r="I63" s="267"/>
      <c r="J63" s="267"/>
    </row>
    <row r="64" spans="1:12" s="33" customFormat="1" ht="38.25" customHeight="1" x14ac:dyDescent="0.2">
      <c r="A64" s="264" t="s">
        <v>1271</v>
      </c>
      <c r="B64" s="264"/>
      <c r="C64" s="264"/>
      <c r="D64" s="264"/>
      <c r="E64" s="264"/>
      <c r="F64" s="264"/>
      <c r="G64" s="264"/>
      <c r="H64" s="264"/>
      <c r="I64" s="264"/>
      <c r="J64" s="264"/>
    </row>
    <row r="65" spans="1:6" x14ac:dyDescent="0.2">
      <c r="A65" s="1" t="s">
        <v>544</v>
      </c>
      <c r="B65" s="212"/>
      <c r="C65" s="15"/>
      <c r="F65" s="215"/>
    </row>
  </sheetData>
  <mergeCells count="14">
    <mergeCell ref="A63:J63"/>
    <mergeCell ref="A64:J64"/>
    <mergeCell ref="A60:J60"/>
    <mergeCell ref="A56:J56"/>
    <mergeCell ref="A4:J4"/>
    <mergeCell ref="A38:F38"/>
    <mergeCell ref="A62:J62"/>
    <mergeCell ref="A54:F54"/>
    <mergeCell ref="G1:H1"/>
    <mergeCell ref="A39:J39"/>
    <mergeCell ref="A8:I8"/>
    <mergeCell ref="A59:J59"/>
    <mergeCell ref="A58:J58"/>
    <mergeCell ref="A57:J57"/>
  </mergeCells>
  <dataValidations count="2">
    <dataValidation type="whole" operator="lessThanOrEqual" allowBlank="1" showInputMessage="1" showErrorMessage="1" sqref="WVP983045:WVR983087 J65541:J65583 JD65541:JF65583 SZ65541:TB65583 ACV65541:ACX65583 AMR65541:AMT65583 AWN65541:AWP65583 BGJ65541:BGL65583 BQF65541:BQH65583 CAB65541:CAD65583 CJX65541:CJZ65583 CTT65541:CTV65583 DDP65541:DDR65583 DNL65541:DNN65583 DXH65541:DXJ65583 EHD65541:EHF65583 EQZ65541:ERB65583 FAV65541:FAX65583 FKR65541:FKT65583 FUN65541:FUP65583 GEJ65541:GEL65583 GOF65541:GOH65583 GYB65541:GYD65583 HHX65541:HHZ65583 HRT65541:HRV65583 IBP65541:IBR65583 ILL65541:ILN65583 IVH65541:IVJ65583 JFD65541:JFF65583 JOZ65541:JPB65583 JYV65541:JYX65583 KIR65541:KIT65583 KSN65541:KSP65583 LCJ65541:LCL65583 LMF65541:LMH65583 LWB65541:LWD65583 MFX65541:MFZ65583 MPT65541:MPV65583 MZP65541:MZR65583 NJL65541:NJN65583 NTH65541:NTJ65583 ODD65541:ODF65583 OMZ65541:ONB65583 OWV65541:OWX65583 PGR65541:PGT65583 PQN65541:PQP65583 QAJ65541:QAL65583 QKF65541:QKH65583 QUB65541:QUD65583 RDX65541:RDZ65583 RNT65541:RNV65583 RXP65541:RXR65583 SHL65541:SHN65583 SRH65541:SRJ65583 TBD65541:TBF65583 TKZ65541:TLB65583 TUV65541:TUX65583 UER65541:UET65583 UON65541:UOP65583 UYJ65541:UYL65583 VIF65541:VIH65583 VSB65541:VSD65583 WBX65541:WBZ65583 WLT65541:WLV65583 WVP65541:WVR65583 J131077:J131119 JD131077:JF131119 SZ131077:TB131119 ACV131077:ACX131119 AMR131077:AMT131119 AWN131077:AWP131119 BGJ131077:BGL131119 BQF131077:BQH131119 CAB131077:CAD131119 CJX131077:CJZ131119 CTT131077:CTV131119 DDP131077:DDR131119 DNL131077:DNN131119 DXH131077:DXJ131119 EHD131077:EHF131119 EQZ131077:ERB131119 FAV131077:FAX131119 FKR131077:FKT131119 FUN131077:FUP131119 GEJ131077:GEL131119 GOF131077:GOH131119 GYB131077:GYD131119 HHX131077:HHZ131119 HRT131077:HRV131119 IBP131077:IBR131119 ILL131077:ILN131119 IVH131077:IVJ131119 JFD131077:JFF131119 JOZ131077:JPB131119 JYV131077:JYX131119 KIR131077:KIT131119 KSN131077:KSP131119 LCJ131077:LCL131119 LMF131077:LMH131119 LWB131077:LWD131119 MFX131077:MFZ131119 MPT131077:MPV131119 MZP131077:MZR131119 NJL131077:NJN131119 NTH131077:NTJ131119 ODD131077:ODF131119 OMZ131077:ONB131119 OWV131077:OWX131119 PGR131077:PGT131119 PQN131077:PQP131119 QAJ131077:QAL131119 QKF131077:QKH131119 QUB131077:QUD131119 RDX131077:RDZ131119 RNT131077:RNV131119 RXP131077:RXR131119 SHL131077:SHN131119 SRH131077:SRJ131119 TBD131077:TBF131119 TKZ131077:TLB131119 TUV131077:TUX131119 UER131077:UET131119 UON131077:UOP131119 UYJ131077:UYL131119 VIF131077:VIH131119 VSB131077:VSD131119 WBX131077:WBZ131119 WLT131077:WLV131119 WVP131077:WVR131119 J196613:J196655 JD196613:JF196655 SZ196613:TB196655 ACV196613:ACX196655 AMR196613:AMT196655 AWN196613:AWP196655 BGJ196613:BGL196655 BQF196613:BQH196655 CAB196613:CAD196655 CJX196613:CJZ196655 CTT196613:CTV196655 DDP196613:DDR196655 DNL196613:DNN196655 DXH196613:DXJ196655 EHD196613:EHF196655 EQZ196613:ERB196655 FAV196613:FAX196655 FKR196613:FKT196655 FUN196613:FUP196655 GEJ196613:GEL196655 GOF196613:GOH196655 GYB196613:GYD196655 HHX196613:HHZ196655 HRT196613:HRV196655 IBP196613:IBR196655 ILL196613:ILN196655 IVH196613:IVJ196655 JFD196613:JFF196655 JOZ196613:JPB196655 JYV196613:JYX196655 KIR196613:KIT196655 KSN196613:KSP196655 LCJ196613:LCL196655 LMF196613:LMH196655 LWB196613:LWD196655 MFX196613:MFZ196655 MPT196613:MPV196655 MZP196613:MZR196655 NJL196613:NJN196655 NTH196613:NTJ196655 ODD196613:ODF196655 OMZ196613:ONB196655 OWV196613:OWX196655 PGR196613:PGT196655 PQN196613:PQP196655 QAJ196613:QAL196655 QKF196613:QKH196655 QUB196613:QUD196655 RDX196613:RDZ196655 RNT196613:RNV196655 RXP196613:RXR196655 SHL196613:SHN196655 SRH196613:SRJ196655 TBD196613:TBF196655 TKZ196613:TLB196655 TUV196613:TUX196655 UER196613:UET196655 UON196613:UOP196655 UYJ196613:UYL196655 VIF196613:VIH196655 VSB196613:VSD196655 WBX196613:WBZ196655 WLT196613:WLV196655 WVP196613:WVR196655 J262149:J262191 JD262149:JF262191 SZ262149:TB262191 ACV262149:ACX262191 AMR262149:AMT262191 AWN262149:AWP262191 BGJ262149:BGL262191 BQF262149:BQH262191 CAB262149:CAD262191 CJX262149:CJZ262191 CTT262149:CTV262191 DDP262149:DDR262191 DNL262149:DNN262191 DXH262149:DXJ262191 EHD262149:EHF262191 EQZ262149:ERB262191 FAV262149:FAX262191 FKR262149:FKT262191 FUN262149:FUP262191 GEJ262149:GEL262191 GOF262149:GOH262191 GYB262149:GYD262191 HHX262149:HHZ262191 HRT262149:HRV262191 IBP262149:IBR262191 ILL262149:ILN262191 IVH262149:IVJ262191 JFD262149:JFF262191 JOZ262149:JPB262191 JYV262149:JYX262191 KIR262149:KIT262191 KSN262149:KSP262191 LCJ262149:LCL262191 LMF262149:LMH262191 LWB262149:LWD262191 MFX262149:MFZ262191 MPT262149:MPV262191 MZP262149:MZR262191 NJL262149:NJN262191 NTH262149:NTJ262191 ODD262149:ODF262191 OMZ262149:ONB262191 OWV262149:OWX262191 PGR262149:PGT262191 PQN262149:PQP262191 QAJ262149:QAL262191 QKF262149:QKH262191 QUB262149:QUD262191 RDX262149:RDZ262191 RNT262149:RNV262191 RXP262149:RXR262191 SHL262149:SHN262191 SRH262149:SRJ262191 TBD262149:TBF262191 TKZ262149:TLB262191 TUV262149:TUX262191 UER262149:UET262191 UON262149:UOP262191 UYJ262149:UYL262191 VIF262149:VIH262191 VSB262149:VSD262191 WBX262149:WBZ262191 WLT262149:WLV262191 WVP262149:WVR262191 J327685:J327727 JD327685:JF327727 SZ327685:TB327727 ACV327685:ACX327727 AMR327685:AMT327727 AWN327685:AWP327727 BGJ327685:BGL327727 BQF327685:BQH327727 CAB327685:CAD327727 CJX327685:CJZ327727 CTT327685:CTV327727 DDP327685:DDR327727 DNL327685:DNN327727 DXH327685:DXJ327727 EHD327685:EHF327727 EQZ327685:ERB327727 FAV327685:FAX327727 FKR327685:FKT327727 FUN327685:FUP327727 GEJ327685:GEL327727 GOF327685:GOH327727 GYB327685:GYD327727 HHX327685:HHZ327727 HRT327685:HRV327727 IBP327685:IBR327727 ILL327685:ILN327727 IVH327685:IVJ327727 JFD327685:JFF327727 JOZ327685:JPB327727 JYV327685:JYX327727 KIR327685:KIT327727 KSN327685:KSP327727 LCJ327685:LCL327727 LMF327685:LMH327727 LWB327685:LWD327727 MFX327685:MFZ327727 MPT327685:MPV327727 MZP327685:MZR327727 NJL327685:NJN327727 NTH327685:NTJ327727 ODD327685:ODF327727 OMZ327685:ONB327727 OWV327685:OWX327727 PGR327685:PGT327727 PQN327685:PQP327727 QAJ327685:QAL327727 QKF327685:QKH327727 QUB327685:QUD327727 RDX327685:RDZ327727 RNT327685:RNV327727 RXP327685:RXR327727 SHL327685:SHN327727 SRH327685:SRJ327727 TBD327685:TBF327727 TKZ327685:TLB327727 TUV327685:TUX327727 UER327685:UET327727 UON327685:UOP327727 UYJ327685:UYL327727 VIF327685:VIH327727 VSB327685:VSD327727 WBX327685:WBZ327727 WLT327685:WLV327727 WVP327685:WVR327727 J393221:J393263 JD393221:JF393263 SZ393221:TB393263 ACV393221:ACX393263 AMR393221:AMT393263 AWN393221:AWP393263 BGJ393221:BGL393263 BQF393221:BQH393263 CAB393221:CAD393263 CJX393221:CJZ393263 CTT393221:CTV393263 DDP393221:DDR393263 DNL393221:DNN393263 DXH393221:DXJ393263 EHD393221:EHF393263 EQZ393221:ERB393263 FAV393221:FAX393263 FKR393221:FKT393263 FUN393221:FUP393263 GEJ393221:GEL393263 GOF393221:GOH393263 GYB393221:GYD393263 HHX393221:HHZ393263 HRT393221:HRV393263 IBP393221:IBR393263 ILL393221:ILN393263 IVH393221:IVJ393263 JFD393221:JFF393263 JOZ393221:JPB393263 JYV393221:JYX393263 KIR393221:KIT393263 KSN393221:KSP393263 LCJ393221:LCL393263 LMF393221:LMH393263 LWB393221:LWD393263 MFX393221:MFZ393263 MPT393221:MPV393263 MZP393221:MZR393263 NJL393221:NJN393263 NTH393221:NTJ393263 ODD393221:ODF393263 OMZ393221:ONB393263 OWV393221:OWX393263 PGR393221:PGT393263 PQN393221:PQP393263 QAJ393221:QAL393263 QKF393221:QKH393263 QUB393221:QUD393263 RDX393221:RDZ393263 RNT393221:RNV393263 RXP393221:RXR393263 SHL393221:SHN393263 SRH393221:SRJ393263 TBD393221:TBF393263 TKZ393221:TLB393263 TUV393221:TUX393263 UER393221:UET393263 UON393221:UOP393263 UYJ393221:UYL393263 VIF393221:VIH393263 VSB393221:VSD393263 WBX393221:WBZ393263 WLT393221:WLV393263 WVP393221:WVR393263 J458757:J458799 JD458757:JF458799 SZ458757:TB458799 ACV458757:ACX458799 AMR458757:AMT458799 AWN458757:AWP458799 BGJ458757:BGL458799 BQF458757:BQH458799 CAB458757:CAD458799 CJX458757:CJZ458799 CTT458757:CTV458799 DDP458757:DDR458799 DNL458757:DNN458799 DXH458757:DXJ458799 EHD458757:EHF458799 EQZ458757:ERB458799 FAV458757:FAX458799 FKR458757:FKT458799 FUN458757:FUP458799 GEJ458757:GEL458799 GOF458757:GOH458799 GYB458757:GYD458799 HHX458757:HHZ458799 HRT458757:HRV458799 IBP458757:IBR458799 ILL458757:ILN458799 IVH458757:IVJ458799 JFD458757:JFF458799 JOZ458757:JPB458799 JYV458757:JYX458799 KIR458757:KIT458799 KSN458757:KSP458799 LCJ458757:LCL458799 LMF458757:LMH458799 LWB458757:LWD458799 MFX458757:MFZ458799 MPT458757:MPV458799 MZP458757:MZR458799 NJL458757:NJN458799 NTH458757:NTJ458799 ODD458757:ODF458799 OMZ458757:ONB458799 OWV458757:OWX458799 PGR458757:PGT458799 PQN458757:PQP458799 QAJ458757:QAL458799 QKF458757:QKH458799 QUB458757:QUD458799 RDX458757:RDZ458799 RNT458757:RNV458799 RXP458757:RXR458799 SHL458757:SHN458799 SRH458757:SRJ458799 TBD458757:TBF458799 TKZ458757:TLB458799 TUV458757:TUX458799 UER458757:UET458799 UON458757:UOP458799 UYJ458757:UYL458799 VIF458757:VIH458799 VSB458757:VSD458799 WBX458757:WBZ458799 WLT458757:WLV458799 WVP458757:WVR458799 J524293:J524335 JD524293:JF524335 SZ524293:TB524335 ACV524293:ACX524335 AMR524293:AMT524335 AWN524293:AWP524335 BGJ524293:BGL524335 BQF524293:BQH524335 CAB524293:CAD524335 CJX524293:CJZ524335 CTT524293:CTV524335 DDP524293:DDR524335 DNL524293:DNN524335 DXH524293:DXJ524335 EHD524293:EHF524335 EQZ524293:ERB524335 FAV524293:FAX524335 FKR524293:FKT524335 FUN524293:FUP524335 GEJ524293:GEL524335 GOF524293:GOH524335 GYB524293:GYD524335 HHX524293:HHZ524335 HRT524293:HRV524335 IBP524293:IBR524335 ILL524293:ILN524335 IVH524293:IVJ524335 JFD524293:JFF524335 JOZ524293:JPB524335 JYV524293:JYX524335 KIR524293:KIT524335 KSN524293:KSP524335 LCJ524293:LCL524335 LMF524293:LMH524335 LWB524293:LWD524335 MFX524293:MFZ524335 MPT524293:MPV524335 MZP524293:MZR524335 NJL524293:NJN524335 NTH524293:NTJ524335 ODD524293:ODF524335 OMZ524293:ONB524335 OWV524293:OWX524335 PGR524293:PGT524335 PQN524293:PQP524335 QAJ524293:QAL524335 QKF524293:QKH524335 QUB524293:QUD524335 RDX524293:RDZ524335 RNT524293:RNV524335 RXP524293:RXR524335 SHL524293:SHN524335 SRH524293:SRJ524335 TBD524293:TBF524335 TKZ524293:TLB524335 TUV524293:TUX524335 UER524293:UET524335 UON524293:UOP524335 UYJ524293:UYL524335 VIF524293:VIH524335 VSB524293:VSD524335 WBX524293:WBZ524335 WLT524293:WLV524335 WVP524293:WVR524335 J589829:J589871 JD589829:JF589871 SZ589829:TB589871 ACV589829:ACX589871 AMR589829:AMT589871 AWN589829:AWP589871 BGJ589829:BGL589871 BQF589829:BQH589871 CAB589829:CAD589871 CJX589829:CJZ589871 CTT589829:CTV589871 DDP589829:DDR589871 DNL589829:DNN589871 DXH589829:DXJ589871 EHD589829:EHF589871 EQZ589829:ERB589871 FAV589829:FAX589871 FKR589829:FKT589871 FUN589829:FUP589871 GEJ589829:GEL589871 GOF589829:GOH589871 GYB589829:GYD589871 HHX589829:HHZ589871 HRT589829:HRV589871 IBP589829:IBR589871 ILL589829:ILN589871 IVH589829:IVJ589871 JFD589829:JFF589871 JOZ589829:JPB589871 JYV589829:JYX589871 KIR589829:KIT589871 KSN589829:KSP589871 LCJ589829:LCL589871 LMF589829:LMH589871 LWB589829:LWD589871 MFX589829:MFZ589871 MPT589829:MPV589871 MZP589829:MZR589871 NJL589829:NJN589871 NTH589829:NTJ589871 ODD589829:ODF589871 OMZ589829:ONB589871 OWV589829:OWX589871 PGR589829:PGT589871 PQN589829:PQP589871 QAJ589829:QAL589871 QKF589829:QKH589871 QUB589829:QUD589871 RDX589829:RDZ589871 RNT589829:RNV589871 RXP589829:RXR589871 SHL589829:SHN589871 SRH589829:SRJ589871 TBD589829:TBF589871 TKZ589829:TLB589871 TUV589829:TUX589871 UER589829:UET589871 UON589829:UOP589871 UYJ589829:UYL589871 VIF589829:VIH589871 VSB589829:VSD589871 WBX589829:WBZ589871 WLT589829:WLV589871 WVP589829:WVR589871 J655365:J655407 JD655365:JF655407 SZ655365:TB655407 ACV655365:ACX655407 AMR655365:AMT655407 AWN655365:AWP655407 BGJ655365:BGL655407 BQF655365:BQH655407 CAB655365:CAD655407 CJX655365:CJZ655407 CTT655365:CTV655407 DDP655365:DDR655407 DNL655365:DNN655407 DXH655365:DXJ655407 EHD655365:EHF655407 EQZ655365:ERB655407 FAV655365:FAX655407 FKR655365:FKT655407 FUN655365:FUP655407 GEJ655365:GEL655407 GOF655365:GOH655407 GYB655365:GYD655407 HHX655365:HHZ655407 HRT655365:HRV655407 IBP655365:IBR655407 ILL655365:ILN655407 IVH655365:IVJ655407 JFD655365:JFF655407 JOZ655365:JPB655407 JYV655365:JYX655407 KIR655365:KIT655407 KSN655365:KSP655407 LCJ655365:LCL655407 LMF655365:LMH655407 LWB655365:LWD655407 MFX655365:MFZ655407 MPT655365:MPV655407 MZP655365:MZR655407 NJL655365:NJN655407 NTH655365:NTJ655407 ODD655365:ODF655407 OMZ655365:ONB655407 OWV655365:OWX655407 PGR655365:PGT655407 PQN655365:PQP655407 QAJ655365:QAL655407 QKF655365:QKH655407 QUB655365:QUD655407 RDX655365:RDZ655407 RNT655365:RNV655407 RXP655365:RXR655407 SHL655365:SHN655407 SRH655365:SRJ655407 TBD655365:TBF655407 TKZ655365:TLB655407 TUV655365:TUX655407 UER655365:UET655407 UON655365:UOP655407 UYJ655365:UYL655407 VIF655365:VIH655407 VSB655365:VSD655407 WBX655365:WBZ655407 WLT655365:WLV655407 WVP655365:WVR655407 J720901:J720943 JD720901:JF720943 SZ720901:TB720943 ACV720901:ACX720943 AMR720901:AMT720943 AWN720901:AWP720943 BGJ720901:BGL720943 BQF720901:BQH720943 CAB720901:CAD720943 CJX720901:CJZ720943 CTT720901:CTV720943 DDP720901:DDR720943 DNL720901:DNN720943 DXH720901:DXJ720943 EHD720901:EHF720943 EQZ720901:ERB720943 FAV720901:FAX720943 FKR720901:FKT720943 FUN720901:FUP720943 GEJ720901:GEL720943 GOF720901:GOH720943 GYB720901:GYD720943 HHX720901:HHZ720943 HRT720901:HRV720943 IBP720901:IBR720943 ILL720901:ILN720943 IVH720901:IVJ720943 JFD720901:JFF720943 JOZ720901:JPB720943 JYV720901:JYX720943 KIR720901:KIT720943 KSN720901:KSP720943 LCJ720901:LCL720943 LMF720901:LMH720943 LWB720901:LWD720943 MFX720901:MFZ720943 MPT720901:MPV720943 MZP720901:MZR720943 NJL720901:NJN720943 NTH720901:NTJ720943 ODD720901:ODF720943 OMZ720901:ONB720943 OWV720901:OWX720943 PGR720901:PGT720943 PQN720901:PQP720943 QAJ720901:QAL720943 QKF720901:QKH720943 QUB720901:QUD720943 RDX720901:RDZ720943 RNT720901:RNV720943 RXP720901:RXR720943 SHL720901:SHN720943 SRH720901:SRJ720943 TBD720901:TBF720943 TKZ720901:TLB720943 TUV720901:TUX720943 UER720901:UET720943 UON720901:UOP720943 UYJ720901:UYL720943 VIF720901:VIH720943 VSB720901:VSD720943 WBX720901:WBZ720943 WLT720901:WLV720943 WVP720901:WVR720943 J786437:J786479 JD786437:JF786479 SZ786437:TB786479 ACV786437:ACX786479 AMR786437:AMT786479 AWN786437:AWP786479 BGJ786437:BGL786479 BQF786437:BQH786479 CAB786437:CAD786479 CJX786437:CJZ786479 CTT786437:CTV786479 DDP786437:DDR786479 DNL786437:DNN786479 DXH786437:DXJ786479 EHD786437:EHF786479 EQZ786437:ERB786479 FAV786437:FAX786479 FKR786437:FKT786479 FUN786437:FUP786479 GEJ786437:GEL786479 GOF786437:GOH786479 GYB786437:GYD786479 HHX786437:HHZ786479 HRT786437:HRV786479 IBP786437:IBR786479 ILL786437:ILN786479 IVH786437:IVJ786479 JFD786437:JFF786479 JOZ786437:JPB786479 JYV786437:JYX786479 KIR786437:KIT786479 KSN786437:KSP786479 LCJ786437:LCL786479 LMF786437:LMH786479 LWB786437:LWD786479 MFX786437:MFZ786479 MPT786437:MPV786479 MZP786437:MZR786479 NJL786437:NJN786479 NTH786437:NTJ786479 ODD786437:ODF786479 OMZ786437:ONB786479 OWV786437:OWX786479 PGR786437:PGT786479 PQN786437:PQP786479 QAJ786437:QAL786479 QKF786437:QKH786479 QUB786437:QUD786479 RDX786437:RDZ786479 RNT786437:RNV786479 RXP786437:RXR786479 SHL786437:SHN786479 SRH786437:SRJ786479 TBD786437:TBF786479 TKZ786437:TLB786479 TUV786437:TUX786479 UER786437:UET786479 UON786437:UOP786479 UYJ786437:UYL786479 VIF786437:VIH786479 VSB786437:VSD786479 WBX786437:WBZ786479 WLT786437:WLV786479 WVP786437:WVR786479 J851973:J852015 JD851973:JF852015 SZ851973:TB852015 ACV851973:ACX852015 AMR851973:AMT852015 AWN851973:AWP852015 BGJ851973:BGL852015 BQF851973:BQH852015 CAB851973:CAD852015 CJX851973:CJZ852015 CTT851973:CTV852015 DDP851973:DDR852015 DNL851973:DNN852015 DXH851973:DXJ852015 EHD851973:EHF852015 EQZ851973:ERB852015 FAV851973:FAX852015 FKR851973:FKT852015 FUN851973:FUP852015 GEJ851973:GEL852015 GOF851973:GOH852015 GYB851973:GYD852015 HHX851973:HHZ852015 HRT851973:HRV852015 IBP851973:IBR852015 ILL851973:ILN852015 IVH851973:IVJ852015 JFD851973:JFF852015 JOZ851973:JPB852015 JYV851973:JYX852015 KIR851973:KIT852015 KSN851973:KSP852015 LCJ851973:LCL852015 LMF851973:LMH852015 LWB851973:LWD852015 MFX851973:MFZ852015 MPT851973:MPV852015 MZP851973:MZR852015 NJL851973:NJN852015 NTH851973:NTJ852015 ODD851973:ODF852015 OMZ851973:ONB852015 OWV851973:OWX852015 PGR851973:PGT852015 PQN851973:PQP852015 QAJ851973:QAL852015 QKF851973:QKH852015 QUB851973:QUD852015 RDX851973:RDZ852015 RNT851973:RNV852015 RXP851973:RXR852015 SHL851973:SHN852015 SRH851973:SRJ852015 TBD851973:TBF852015 TKZ851973:TLB852015 TUV851973:TUX852015 UER851973:UET852015 UON851973:UOP852015 UYJ851973:UYL852015 VIF851973:VIH852015 VSB851973:VSD852015 WBX851973:WBZ852015 WLT851973:WLV852015 WVP851973:WVR852015 J917509:J917551 JD917509:JF917551 SZ917509:TB917551 ACV917509:ACX917551 AMR917509:AMT917551 AWN917509:AWP917551 BGJ917509:BGL917551 BQF917509:BQH917551 CAB917509:CAD917551 CJX917509:CJZ917551 CTT917509:CTV917551 DDP917509:DDR917551 DNL917509:DNN917551 DXH917509:DXJ917551 EHD917509:EHF917551 EQZ917509:ERB917551 FAV917509:FAX917551 FKR917509:FKT917551 FUN917509:FUP917551 GEJ917509:GEL917551 GOF917509:GOH917551 GYB917509:GYD917551 HHX917509:HHZ917551 HRT917509:HRV917551 IBP917509:IBR917551 ILL917509:ILN917551 IVH917509:IVJ917551 JFD917509:JFF917551 JOZ917509:JPB917551 JYV917509:JYX917551 KIR917509:KIT917551 KSN917509:KSP917551 LCJ917509:LCL917551 LMF917509:LMH917551 LWB917509:LWD917551 MFX917509:MFZ917551 MPT917509:MPV917551 MZP917509:MZR917551 NJL917509:NJN917551 NTH917509:NTJ917551 ODD917509:ODF917551 OMZ917509:ONB917551 OWV917509:OWX917551 PGR917509:PGT917551 PQN917509:PQP917551 QAJ917509:QAL917551 QKF917509:QKH917551 QUB917509:QUD917551 RDX917509:RDZ917551 RNT917509:RNV917551 RXP917509:RXR917551 SHL917509:SHN917551 SRH917509:SRJ917551 TBD917509:TBF917551 TKZ917509:TLB917551 TUV917509:TUX917551 UER917509:UET917551 UON917509:UOP917551 UYJ917509:UYL917551 VIF917509:VIH917551 VSB917509:VSD917551 WBX917509:WBZ917551 WLT917509:WLV917551 WVP917509:WVR917551 J983045:J983087 JD983045:JF983087 SZ983045:TB983087 ACV983045:ACX983087 AMR983045:AMT983087 AWN983045:AWP983087 BGJ983045:BGL983087 BQF983045:BQH983087 CAB983045:CAD983087 CJX983045:CJZ983087 CTT983045:CTV983087 DDP983045:DDR983087 DNL983045:DNN983087 DXH983045:DXJ983087 EHD983045:EHF983087 EQZ983045:ERB983087 FAV983045:FAX983087 FKR983045:FKT983087 FUN983045:FUP983087 GEJ983045:GEL983087 GOF983045:GOH983087 GYB983045:GYD983087 HHX983045:HHZ983087 HRT983045:HRV983087 IBP983045:IBR983087 ILL983045:ILN983087 IVH983045:IVJ983087 JFD983045:JFF983087 JOZ983045:JPB983087 JYV983045:JYX983087 KIR983045:KIT983087 KSN983045:KSP983087 LCJ983045:LCL983087 LMF983045:LMH983087 LWB983045:LWD983087 MFX983045:MFZ983087 MPT983045:MPV983087 MZP983045:MZR983087 NJL983045:NJN983087 NTH983045:NTJ983087 ODD983045:ODF983087 OMZ983045:ONB983087 OWV983045:OWX983087 PGR983045:PGT983087 PQN983045:PQP983087 QAJ983045:QAL983087 QKF983045:QKH983087 QUB983045:QUD983087 RDX983045:RDZ983087 RNT983045:RNV983087 RXP983045:RXR983087 SHL983045:SHN983087 SRH983045:SRJ983087 TBD983045:TBF983087 TKZ983045:TLB983087 TUV983045:TUX983087 UER983045:UET983087 UON983045:UOP983087 UYJ983045:UYL983087 VIF983045:VIH983087 VSB983045:VSD983087 WBX983045:WBZ983087 WLT983045:WLV983087 WVG40:WVI40 IU40:IW40 SQ40:SS40 ACM40:ACO40 AMI40:AMK40 AWE40:AWG40 BGA40:BGC40 BPW40:BPY40 BZS40:BZU40 CJO40:CJQ40 CTK40:CTM40 DDG40:DDI40 DNC40:DNE40 DWY40:DXA40 EGU40:EGW40 EQQ40:EQS40 FAM40:FAO40 FKI40:FKK40 FUE40:FUG40 GEA40:GEC40 GNW40:GNY40 GXS40:GXU40 HHO40:HHQ40 HRK40:HRM40 IBG40:IBI40 ILC40:ILE40 IUY40:IVA40 JEU40:JEW40 JOQ40:JOS40 JYM40:JYO40 KII40:KIK40 KSE40:KSG40 LCA40:LCC40 LLW40:LLY40 LVS40:LVU40 MFO40:MFQ40 MPK40:MPM40 MZG40:MZI40 NJC40:NJE40 NSY40:NTA40 OCU40:OCW40 OMQ40:OMS40 OWM40:OWO40 PGI40:PGK40 PQE40:PQG40 QAA40:QAC40 QJW40:QJY40 QTS40:QTU40 RDO40:RDQ40 RNK40:RNM40 RXG40:RXI40 SHC40:SHE40 SQY40:SRA40 TAU40:TAW40 TKQ40:TKS40 TUM40:TUO40 UEI40:UEK40 UOE40:UOG40 UYA40:UYC40 VHW40:VHY40 VRS40:VRU40 WBO40:WBQ40 WLK40:WLM40 J9:J37 WVP9:WVR37 JD9:JF37 SZ9:TB37 ACV9:ACX37 AMR9:AMT37 AWN9:AWP37 BGJ9:BGL37 BQF9:BQH37 CAB9:CAD37 CJX9:CJZ37 CTT9:CTV37 DDP9:DDR37 DNL9:DNN37 DXH9:DXJ37 EHD9:EHF37 EQZ9:ERB37 FAV9:FAX37 FKR9:FKT37 FUN9:FUP37 GEJ9:GEL37 GOF9:GOH37 GYB9:GYD37 HHX9:HHZ37 HRT9:HRV37 IBP9:IBR37 ILL9:ILN37 IVH9:IVJ37 JFD9:JFF37 JOZ9:JPB37 JYV9:JYX37 KIR9:KIT37 KSN9:KSP37 LCJ9:LCL37 LMF9:LMH37 LWB9:LWD37 MFX9:MFZ37 MPT9:MPV37 MZP9:MZR37 NJL9:NJN37 NTH9:NTJ37 ODD9:ODF37 OMZ9:ONB37 OWV9:OWX37 PGR9:PGT37 PQN9:PQP37 QAJ9:QAL37 QKF9:QKH37 QUB9:QUD37 RDX9:RDZ37 RNT9:RNV37 RXP9:RXR37 SHL9:SHN37 SRH9:SRJ37 TBD9:TBF37 TKZ9:TLB37 TUV9:TUX37 UER9:UET37 UON9:UOP37 UYJ9:UYL37 VIF9:VIH37 VSB9:VSD37 WBX9:WBZ37 WLT9:WLV37 WBX41:WBZ53 VSB41:VSD53 VIF41:VIH53 UYJ41:UYL53 UON41:UOP53 UER41:UET53 TUV41:TUX53 TKZ41:TLB53 TBD41:TBF53 SRH41:SRJ53 SHL41:SHN53 RXP41:RXR53 RNT41:RNV53 RDX41:RDZ53 QUB41:QUD53 QKF41:QKH53 QAJ41:QAL53 PQN41:PQP53 PGR41:PGT53 OWV41:OWX53 OMZ41:ONB53 ODD41:ODF53 NTH41:NTJ53 NJL41:NJN53 MZP41:MZR53 MPT41:MPV53 MFX41:MFZ53 LWB41:LWD53 LMF41:LMH53 LCJ41:LCL53 KSN41:KSP53 KIR41:KIT53 JYV41:JYX53 JOZ41:JPB53 JFD41:JFF53 IVH41:IVJ53 ILL41:ILN53 IBP41:IBR53 HRT41:HRV53 HHX41:HHZ53 GYB41:GYD53 GOF41:GOH53 GEJ41:GEL53 FUN41:FUP53 FKR41:FKT53 FAV41:FAX53 EQZ41:ERB53 EHD41:EHF53 DXH41:DXJ53 DNL41:DNN53 DDP41:DDR53 CTT41:CTV53 CJX41:CJZ53 CAB41:CAD53 BQF41:BQH53 BGJ41:BGL53 AWN41:AWP53 AMR41:AMT53 ACV41:ACX53 SZ41:TB53 JD41:JF53 WVP41:WVR53 WLT41:WLV53" xr:uid="{00000000-0002-0000-0300-000000000000}">
      <formula1>1</formula1>
    </dataValidation>
    <dataValidation operator="lessThanOrEqual" allowBlank="1" showInputMessage="1" showErrorMessage="1" sqref="J40:J54" xr:uid="{00000000-0002-0000-0300-000001000000}"/>
  </dataValidations>
  <pageMargins left="0.7" right="0.7" top="0.75" bottom="0.75" header="0.3" footer="0.3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J21"/>
  <sheetViews>
    <sheetView view="pageBreakPreview" zoomScaleNormal="100" zoomScaleSheetLayoutView="100" workbookViewId="0">
      <pane ySplit="7" topLeftCell="A8" activePane="bottomLeft" state="frozen"/>
      <selection pane="bottomLeft" activeCell="F9" sqref="F9"/>
    </sheetView>
  </sheetViews>
  <sheetFormatPr defaultRowHeight="12.75" x14ac:dyDescent="0.2"/>
  <cols>
    <col min="1" max="1" width="4.7109375" style="1" customWidth="1"/>
    <col min="2" max="2" width="46.7109375" style="1" customWidth="1"/>
    <col min="3" max="3" width="9.28515625" style="1" customWidth="1"/>
    <col min="4" max="4" width="6" style="1" customWidth="1"/>
    <col min="5" max="5" width="19.7109375" style="1" customWidth="1"/>
    <col min="6" max="10" width="14.7109375" style="1" customWidth="1"/>
    <col min="11" max="16384" width="9.140625" style="1"/>
  </cols>
  <sheetData>
    <row r="1" spans="1:10" x14ac:dyDescent="0.2">
      <c r="A1" s="1" t="s">
        <v>6</v>
      </c>
      <c r="B1" s="6"/>
      <c r="C1" s="4"/>
      <c r="D1" s="4"/>
      <c r="G1" s="255" t="s">
        <v>484</v>
      </c>
      <c r="H1" s="255"/>
    </row>
    <row r="2" spans="1:10" x14ac:dyDescent="0.2">
      <c r="A2" s="3"/>
      <c r="B2" s="6"/>
      <c r="C2" s="4"/>
      <c r="D2" s="4"/>
    </row>
    <row r="3" spans="1:10" x14ac:dyDescent="0.2">
      <c r="B3" s="2"/>
      <c r="C3" s="4"/>
      <c r="D3" s="4"/>
    </row>
    <row r="4" spans="1:10" ht="18" x14ac:dyDescent="0.25">
      <c r="A4" s="263" t="s">
        <v>783</v>
      </c>
      <c r="B4" s="263"/>
      <c r="C4" s="263"/>
      <c r="D4" s="263"/>
      <c r="E4" s="263"/>
      <c r="F4" s="263"/>
      <c r="G4" s="263"/>
      <c r="H4" s="263"/>
      <c r="I4" s="263"/>
      <c r="J4" s="263"/>
    </row>
    <row r="5" spans="1:10" x14ac:dyDescent="0.2">
      <c r="B5" s="2"/>
      <c r="C5" s="4"/>
      <c r="D5" s="4"/>
    </row>
    <row r="6" spans="1:10" s="2" customFormat="1" ht="51" x14ac:dyDescent="0.2">
      <c r="A6" s="24" t="s">
        <v>2</v>
      </c>
      <c r="B6" s="24" t="s">
        <v>0</v>
      </c>
      <c r="C6" s="25" t="s">
        <v>1</v>
      </c>
      <c r="D6" s="24" t="s">
        <v>821</v>
      </c>
      <c r="E6" s="26" t="s">
        <v>4</v>
      </c>
      <c r="F6" s="26" t="s">
        <v>19</v>
      </c>
      <c r="G6" s="26" t="s">
        <v>20</v>
      </c>
      <c r="H6" s="26" t="s">
        <v>21</v>
      </c>
      <c r="I6" s="26" t="s">
        <v>22</v>
      </c>
      <c r="J6" s="26" t="s">
        <v>485</v>
      </c>
    </row>
    <row r="7" spans="1:10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25</v>
      </c>
      <c r="H7" s="25" t="s">
        <v>26</v>
      </c>
      <c r="I7" s="25" t="s">
        <v>27</v>
      </c>
      <c r="J7" s="25">
        <v>10</v>
      </c>
    </row>
    <row r="8" spans="1:10" x14ac:dyDescent="0.2">
      <c r="A8" s="292" t="s">
        <v>784</v>
      </c>
      <c r="B8" s="293"/>
      <c r="C8" s="294"/>
      <c r="D8" s="294"/>
      <c r="E8" s="294"/>
      <c r="F8" s="294"/>
      <c r="G8" s="294"/>
      <c r="H8" s="294"/>
      <c r="I8" s="294"/>
      <c r="J8" s="63"/>
    </row>
    <row r="9" spans="1:10" x14ac:dyDescent="0.2">
      <c r="A9" s="46" t="s">
        <v>28</v>
      </c>
      <c r="B9" s="177" t="s">
        <v>573</v>
      </c>
      <c r="C9" s="64">
        <v>75000</v>
      </c>
      <c r="D9" s="27" t="s">
        <v>7</v>
      </c>
      <c r="E9" s="65"/>
      <c r="F9" s="230"/>
      <c r="G9" s="90">
        <f t="shared" ref="G9" si="0">C9*ROUND(F9,4)</f>
        <v>0</v>
      </c>
      <c r="H9" s="154">
        <f t="shared" ref="H9" si="1">G9*0.095</f>
        <v>0</v>
      </c>
      <c r="I9" s="90">
        <f t="shared" ref="I9" si="2">G9+H9</f>
        <v>0</v>
      </c>
      <c r="J9" s="66"/>
    </row>
    <row r="10" spans="1:10" x14ac:dyDescent="0.2">
      <c r="A10" s="274" t="s">
        <v>806</v>
      </c>
      <c r="B10" s="275"/>
      <c r="C10" s="275"/>
      <c r="D10" s="275"/>
      <c r="E10" s="275"/>
      <c r="F10" s="276"/>
      <c r="G10" s="139">
        <f>G9</f>
        <v>0</v>
      </c>
      <c r="H10" s="140">
        <f>H9</f>
        <v>0</v>
      </c>
      <c r="I10" s="139">
        <f>I9</f>
        <v>0</v>
      </c>
      <c r="J10" s="141">
        <f t="shared" ref="J10" si="3">J9</f>
        <v>0</v>
      </c>
    </row>
    <row r="12" spans="1:10" s="214" customFormat="1" x14ac:dyDescent="0.2">
      <c r="A12" s="265" t="s">
        <v>23</v>
      </c>
      <c r="B12" s="265"/>
      <c r="C12" s="265"/>
      <c r="D12" s="265"/>
      <c r="E12" s="265"/>
      <c r="F12" s="265"/>
      <c r="G12" s="265"/>
      <c r="H12" s="265"/>
      <c r="I12" s="265"/>
      <c r="J12" s="265"/>
    </row>
    <row r="13" spans="1:10" s="214" customFormat="1" x14ac:dyDescent="0.2">
      <c r="A13" s="266" t="s">
        <v>24</v>
      </c>
      <c r="B13" s="267"/>
      <c r="C13" s="267"/>
      <c r="D13" s="267"/>
      <c r="E13" s="267"/>
      <c r="F13" s="267"/>
      <c r="G13" s="267"/>
      <c r="H13" s="267"/>
      <c r="I13" s="267"/>
      <c r="J13" s="267"/>
    </row>
    <row r="14" spans="1:10" s="214" customFormat="1" x14ac:dyDescent="0.2">
      <c r="A14" s="266" t="s">
        <v>538</v>
      </c>
      <c r="B14" s="266"/>
      <c r="C14" s="266"/>
      <c r="D14" s="266"/>
      <c r="E14" s="266"/>
      <c r="F14" s="266"/>
      <c r="G14" s="266"/>
      <c r="H14" s="266"/>
      <c r="I14" s="266"/>
      <c r="J14" s="266"/>
    </row>
    <row r="15" spans="1:10" s="214" customFormat="1" x14ac:dyDescent="0.2">
      <c r="A15" s="268" t="s">
        <v>539</v>
      </c>
      <c r="B15" s="268"/>
      <c r="C15" s="268"/>
      <c r="D15" s="268"/>
      <c r="E15" s="268"/>
      <c r="F15" s="268"/>
      <c r="G15" s="268"/>
      <c r="H15" s="268"/>
      <c r="I15" s="268"/>
      <c r="J15" s="268"/>
    </row>
    <row r="16" spans="1:10" x14ac:dyDescent="0.2">
      <c r="A16" s="268" t="s">
        <v>540</v>
      </c>
      <c r="B16" s="268"/>
      <c r="C16" s="268"/>
      <c r="D16" s="268"/>
      <c r="E16" s="268"/>
      <c r="F16" s="268"/>
      <c r="G16" s="268"/>
      <c r="H16" s="268"/>
      <c r="I16" s="268"/>
      <c r="J16" s="268"/>
    </row>
    <row r="17" spans="1:10" s="16" customFormat="1" x14ac:dyDescent="0.2">
      <c r="A17" s="213" t="s">
        <v>541</v>
      </c>
      <c r="B17" s="214"/>
      <c r="C17" s="214"/>
      <c r="D17" s="214"/>
      <c r="E17" s="214"/>
      <c r="F17" s="220"/>
      <c r="G17" s="214"/>
      <c r="H17" s="214"/>
      <c r="I17" s="214"/>
      <c r="J17" s="214"/>
    </row>
    <row r="18" spans="1:10" s="33" customFormat="1" x14ac:dyDescent="0.2">
      <c r="A18" s="268" t="s">
        <v>542</v>
      </c>
      <c r="B18" s="268"/>
      <c r="C18" s="268"/>
      <c r="D18" s="268"/>
      <c r="E18" s="268"/>
      <c r="F18" s="268"/>
      <c r="G18" s="268"/>
      <c r="H18" s="268"/>
      <c r="I18" s="268"/>
      <c r="J18" s="268"/>
    </row>
    <row r="19" spans="1:10" s="33" customFormat="1" ht="25.5" customHeight="1" x14ac:dyDescent="0.2">
      <c r="A19" s="267" t="s">
        <v>543</v>
      </c>
      <c r="B19" s="267"/>
      <c r="C19" s="267"/>
      <c r="D19" s="267"/>
      <c r="E19" s="267"/>
      <c r="F19" s="267"/>
      <c r="G19" s="267"/>
      <c r="H19" s="267"/>
      <c r="I19" s="267"/>
      <c r="J19" s="267"/>
    </row>
    <row r="20" spans="1:10" s="33" customFormat="1" ht="38.25" customHeight="1" x14ac:dyDescent="0.2">
      <c r="A20" s="264" t="s">
        <v>1271</v>
      </c>
      <c r="B20" s="264"/>
      <c r="C20" s="264"/>
      <c r="D20" s="264"/>
      <c r="E20" s="264"/>
      <c r="F20" s="264"/>
      <c r="G20" s="264"/>
      <c r="H20" s="264"/>
      <c r="I20" s="264"/>
      <c r="J20" s="264"/>
    </row>
    <row r="21" spans="1:10" x14ac:dyDescent="0.2">
      <c r="A21" s="1" t="s">
        <v>544</v>
      </c>
      <c r="B21" s="212"/>
      <c r="C21" s="15"/>
      <c r="F21" s="215"/>
    </row>
  </sheetData>
  <mergeCells count="12">
    <mergeCell ref="A19:J19"/>
    <mergeCell ref="A20:J20"/>
    <mergeCell ref="A16:J16"/>
    <mergeCell ref="A18:J18"/>
    <mergeCell ref="G1:H1"/>
    <mergeCell ref="A15:J15"/>
    <mergeCell ref="A8:I8"/>
    <mergeCell ref="A12:J12"/>
    <mergeCell ref="A13:J13"/>
    <mergeCell ref="A14:J14"/>
    <mergeCell ref="A4:J4"/>
    <mergeCell ref="A10:F10"/>
  </mergeCells>
  <dataValidations count="1">
    <dataValidation type="whole" operator="lessThanOrEqual" allowBlank="1" showInputMessage="1" showErrorMessage="1" sqref="J9" xr:uid="{00000000-0002-0000-0400-000000000000}">
      <formula1>1</formula1>
    </dataValidation>
  </dataValidations>
  <pageMargins left="0.7" right="0.7" top="0.75" bottom="0.75" header="0.3" footer="0.3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K185"/>
  <sheetViews>
    <sheetView view="pageBreakPreview" zoomScaleNormal="100" zoomScaleSheetLayoutView="100" workbookViewId="0">
      <pane ySplit="7" topLeftCell="A152" activePane="bottomLeft" state="frozen"/>
      <selection pane="bottomLeft" activeCell="A128" sqref="A128:J128"/>
    </sheetView>
  </sheetViews>
  <sheetFormatPr defaultRowHeight="12.75" x14ac:dyDescent="0.2"/>
  <cols>
    <col min="1" max="1" width="4.7109375" style="1" customWidth="1"/>
    <col min="2" max="2" width="46.7109375" style="1" customWidth="1"/>
    <col min="3" max="3" width="9.28515625" style="1" customWidth="1"/>
    <col min="4" max="4" width="6" style="1" customWidth="1"/>
    <col min="5" max="5" width="19.7109375" style="1" customWidth="1"/>
    <col min="6" max="10" width="14.7109375" style="1" customWidth="1"/>
    <col min="11" max="16384" width="9.140625" style="1"/>
  </cols>
  <sheetData>
    <row r="1" spans="1:10" x14ac:dyDescent="0.2">
      <c r="A1" s="1" t="s">
        <v>6</v>
      </c>
      <c r="B1" s="12"/>
      <c r="C1" s="4"/>
      <c r="D1" s="4"/>
      <c r="G1" s="255" t="s">
        <v>484</v>
      </c>
      <c r="H1" s="255"/>
    </row>
    <row r="2" spans="1:10" x14ac:dyDescent="0.2">
      <c r="A2" s="3"/>
      <c r="B2" s="12"/>
      <c r="C2" s="4"/>
      <c r="D2" s="4"/>
    </row>
    <row r="3" spans="1:10" x14ac:dyDescent="0.2">
      <c r="A3" s="3"/>
      <c r="B3" s="12"/>
      <c r="C3" s="4"/>
      <c r="D3" s="4"/>
    </row>
    <row r="4" spans="1:10" ht="18" x14ac:dyDescent="0.25">
      <c r="A4" s="263" t="s">
        <v>785</v>
      </c>
      <c r="B4" s="295"/>
      <c r="C4" s="295"/>
      <c r="D4" s="295"/>
      <c r="E4" s="295"/>
      <c r="F4" s="295"/>
      <c r="G4" s="295"/>
      <c r="H4" s="295"/>
      <c r="I4" s="295"/>
      <c r="J4" s="295"/>
    </row>
    <row r="5" spans="1:10" x14ac:dyDescent="0.2">
      <c r="B5" s="12"/>
      <c r="C5" s="4"/>
      <c r="D5" s="4"/>
    </row>
    <row r="6" spans="1:10" s="2" customFormat="1" ht="51" x14ac:dyDescent="0.2">
      <c r="A6" s="24" t="s">
        <v>2</v>
      </c>
      <c r="B6" s="24" t="s">
        <v>0</v>
      </c>
      <c r="C6" s="25" t="s">
        <v>1</v>
      </c>
      <c r="D6" s="24" t="s">
        <v>821</v>
      </c>
      <c r="E6" s="26" t="s">
        <v>4</v>
      </c>
      <c r="F6" s="26" t="s">
        <v>19</v>
      </c>
      <c r="G6" s="26" t="s">
        <v>20</v>
      </c>
      <c r="H6" s="26" t="s">
        <v>21</v>
      </c>
      <c r="I6" s="26" t="s">
        <v>22</v>
      </c>
      <c r="J6" s="26" t="s">
        <v>485</v>
      </c>
    </row>
    <row r="7" spans="1:10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25</v>
      </c>
      <c r="H7" s="25" t="s">
        <v>26</v>
      </c>
      <c r="I7" s="25" t="s">
        <v>27</v>
      </c>
      <c r="J7" s="25">
        <v>10</v>
      </c>
    </row>
    <row r="8" spans="1:10" x14ac:dyDescent="0.2">
      <c r="A8" s="296" t="s">
        <v>1112</v>
      </c>
      <c r="B8" s="296"/>
      <c r="C8" s="296"/>
      <c r="D8" s="296"/>
      <c r="E8" s="296"/>
      <c r="F8" s="296"/>
      <c r="G8" s="296"/>
      <c r="H8" s="296"/>
      <c r="I8" s="296"/>
      <c r="J8" s="296"/>
    </row>
    <row r="9" spans="1:10" x14ac:dyDescent="0.2">
      <c r="A9" s="176" t="s">
        <v>28</v>
      </c>
      <c r="B9" s="176" t="s">
        <v>42</v>
      </c>
      <c r="C9" s="45">
        <v>50</v>
      </c>
      <c r="D9" s="99" t="s">
        <v>5</v>
      </c>
      <c r="E9" s="57" t="s">
        <v>3</v>
      </c>
      <c r="F9" s="231"/>
      <c r="G9" s="34">
        <f t="shared" ref="G9" si="0">C9*ROUND(F9,4)</f>
        <v>0</v>
      </c>
      <c r="H9" s="34">
        <f t="shared" ref="H9:H72" si="1">G9*0.095</f>
        <v>0</v>
      </c>
      <c r="I9" s="34">
        <f t="shared" ref="I9" si="2">G9+H9</f>
        <v>0</v>
      </c>
      <c r="J9" s="178"/>
    </row>
    <row r="10" spans="1:10" x14ac:dyDescent="0.2">
      <c r="A10" s="176" t="s">
        <v>29</v>
      </c>
      <c r="B10" s="176" t="s">
        <v>98</v>
      </c>
      <c r="C10" s="45">
        <v>30</v>
      </c>
      <c r="D10" s="99" t="s">
        <v>5</v>
      </c>
      <c r="E10" s="57" t="s">
        <v>3</v>
      </c>
      <c r="F10" s="231"/>
      <c r="G10" s="34">
        <f t="shared" ref="G10:G73" si="3">C10*ROUND(F10,4)</f>
        <v>0</v>
      </c>
      <c r="H10" s="34">
        <f t="shared" si="1"/>
        <v>0</v>
      </c>
      <c r="I10" s="34">
        <f t="shared" ref="I10:I73" si="4">G10+H10</f>
        <v>0</v>
      </c>
      <c r="J10" s="178"/>
    </row>
    <row r="11" spans="1:10" x14ac:dyDescent="0.2">
      <c r="A11" s="176" t="s">
        <v>30</v>
      </c>
      <c r="B11" s="176" t="s">
        <v>73</v>
      </c>
      <c r="C11" s="45">
        <v>100</v>
      </c>
      <c r="D11" s="99" t="s">
        <v>5</v>
      </c>
      <c r="E11" s="57" t="s">
        <v>3</v>
      </c>
      <c r="F11" s="231"/>
      <c r="G11" s="34">
        <f t="shared" si="3"/>
        <v>0</v>
      </c>
      <c r="H11" s="34">
        <f t="shared" si="1"/>
        <v>0</v>
      </c>
      <c r="I11" s="34">
        <f t="shared" si="4"/>
        <v>0</v>
      </c>
      <c r="J11" s="178"/>
    </row>
    <row r="12" spans="1:10" x14ac:dyDescent="0.2">
      <c r="A12" s="176" t="s">
        <v>31</v>
      </c>
      <c r="B12" s="176" t="s">
        <v>584</v>
      </c>
      <c r="C12" s="45">
        <v>800</v>
      </c>
      <c r="D12" s="99" t="s">
        <v>5</v>
      </c>
      <c r="E12" s="57" t="s">
        <v>3</v>
      </c>
      <c r="F12" s="231"/>
      <c r="G12" s="34">
        <f t="shared" si="3"/>
        <v>0</v>
      </c>
      <c r="H12" s="34">
        <f t="shared" si="1"/>
        <v>0</v>
      </c>
      <c r="I12" s="34">
        <f t="shared" si="4"/>
        <v>0</v>
      </c>
      <c r="J12" s="178"/>
    </row>
    <row r="13" spans="1:10" x14ac:dyDescent="0.2">
      <c r="A13" s="176" t="s">
        <v>32</v>
      </c>
      <c r="B13" s="176" t="s">
        <v>103</v>
      </c>
      <c r="C13" s="45">
        <v>600</v>
      </c>
      <c r="D13" s="99" t="s">
        <v>5</v>
      </c>
      <c r="E13" s="57" t="s">
        <v>3</v>
      </c>
      <c r="F13" s="231"/>
      <c r="G13" s="34">
        <f t="shared" si="3"/>
        <v>0</v>
      </c>
      <c r="H13" s="34">
        <f t="shared" si="1"/>
        <v>0</v>
      </c>
      <c r="I13" s="34">
        <f t="shared" si="4"/>
        <v>0</v>
      </c>
      <c r="J13" s="178"/>
    </row>
    <row r="14" spans="1:10" x14ac:dyDescent="0.2">
      <c r="A14" s="176" t="s">
        <v>174</v>
      </c>
      <c r="B14" s="176" t="s">
        <v>111</v>
      </c>
      <c r="C14" s="45">
        <v>10</v>
      </c>
      <c r="D14" s="99" t="s">
        <v>5</v>
      </c>
      <c r="E14" s="57" t="s">
        <v>3</v>
      </c>
      <c r="F14" s="231"/>
      <c r="G14" s="34">
        <f t="shared" si="3"/>
        <v>0</v>
      </c>
      <c r="H14" s="34">
        <f t="shared" si="1"/>
        <v>0</v>
      </c>
      <c r="I14" s="34">
        <f t="shared" si="4"/>
        <v>0</v>
      </c>
      <c r="J14" s="178"/>
    </row>
    <row r="15" spans="1:10" x14ac:dyDescent="0.2">
      <c r="A15" s="176" t="s">
        <v>33</v>
      </c>
      <c r="B15" s="176" t="s">
        <v>102</v>
      </c>
      <c r="C15" s="45">
        <v>10</v>
      </c>
      <c r="D15" s="99" t="s">
        <v>5</v>
      </c>
      <c r="E15" s="57" t="s">
        <v>3</v>
      </c>
      <c r="F15" s="231"/>
      <c r="G15" s="34">
        <f t="shared" si="3"/>
        <v>0</v>
      </c>
      <c r="H15" s="34">
        <f t="shared" si="1"/>
        <v>0</v>
      </c>
      <c r="I15" s="34">
        <f t="shared" si="4"/>
        <v>0</v>
      </c>
      <c r="J15" s="178"/>
    </row>
    <row r="16" spans="1:10" x14ac:dyDescent="0.2">
      <c r="A16" s="176" t="s">
        <v>34</v>
      </c>
      <c r="B16" s="176" t="s">
        <v>582</v>
      </c>
      <c r="C16" s="45">
        <v>1500</v>
      </c>
      <c r="D16" s="99" t="s">
        <v>5</v>
      </c>
      <c r="E16" s="57" t="s">
        <v>3</v>
      </c>
      <c r="F16" s="231"/>
      <c r="G16" s="34">
        <f t="shared" si="3"/>
        <v>0</v>
      </c>
      <c r="H16" s="34">
        <f t="shared" si="1"/>
        <v>0</v>
      </c>
      <c r="I16" s="34">
        <f t="shared" si="4"/>
        <v>0</v>
      </c>
      <c r="J16" s="178"/>
    </row>
    <row r="17" spans="1:10" x14ac:dyDescent="0.2">
      <c r="A17" s="176" t="s">
        <v>176</v>
      </c>
      <c r="B17" s="176" t="s">
        <v>583</v>
      </c>
      <c r="C17" s="45">
        <v>1000</v>
      </c>
      <c r="D17" s="99" t="s">
        <v>5</v>
      </c>
      <c r="E17" s="57" t="s">
        <v>3</v>
      </c>
      <c r="F17" s="231"/>
      <c r="G17" s="34">
        <f t="shared" si="3"/>
        <v>0</v>
      </c>
      <c r="H17" s="34">
        <f t="shared" si="1"/>
        <v>0</v>
      </c>
      <c r="I17" s="34">
        <f t="shared" si="4"/>
        <v>0</v>
      </c>
      <c r="J17" s="178"/>
    </row>
    <row r="18" spans="1:10" x14ac:dyDescent="0.2">
      <c r="A18" s="176" t="s">
        <v>177</v>
      </c>
      <c r="B18" s="176" t="s">
        <v>333</v>
      </c>
      <c r="C18" s="45">
        <v>600</v>
      </c>
      <c r="D18" s="99" t="s">
        <v>5</v>
      </c>
      <c r="E18" s="57" t="s">
        <v>3</v>
      </c>
      <c r="F18" s="231"/>
      <c r="G18" s="34">
        <f t="shared" si="3"/>
        <v>0</v>
      </c>
      <c r="H18" s="34">
        <f t="shared" si="1"/>
        <v>0</v>
      </c>
      <c r="I18" s="34">
        <f t="shared" si="4"/>
        <v>0</v>
      </c>
      <c r="J18" s="178"/>
    </row>
    <row r="19" spans="1:10" x14ac:dyDescent="0.2">
      <c r="A19" s="176" t="s">
        <v>178</v>
      </c>
      <c r="B19" s="176" t="s">
        <v>96</v>
      </c>
      <c r="C19" s="45">
        <v>200</v>
      </c>
      <c r="D19" s="99" t="s">
        <v>5</v>
      </c>
      <c r="E19" s="57" t="s">
        <v>3</v>
      </c>
      <c r="F19" s="231"/>
      <c r="G19" s="34">
        <f t="shared" si="3"/>
        <v>0</v>
      </c>
      <c r="H19" s="34">
        <f t="shared" si="1"/>
        <v>0</v>
      </c>
      <c r="I19" s="34">
        <f t="shared" si="4"/>
        <v>0</v>
      </c>
      <c r="J19" s="178"/>
    </row>
    <row r="20" spans="1:10" x14ac:dyDescent="0.2">
      <c r="A20" s="176" t="s">
        <v>180</v>
      </c>
      <c r="B20" s="176" t="s">
        <v>332</v>
      </c>
      <c r="C20" s="45">
        <v>300</v>
      </c>
      <c r="D20" s="99" t="s">
        <v>5</v>
      </c>
      <c r="E20" s="57" t="s">
        <v>3</v>
      </c>
      <c r="F20" s="231"/>
      <c r="G20" s="34">
        <f t="shared" si="3"/>
        <v>0</v>
      </c>
      <c r="H20" s="34">
        <f t="shared" si="1"/>
        <v>0</v>
      </c>
      <c r="I20" s="34">
        <f t="shared" si="4"/>
        <v>0</v>
      </c>
      <c r="J20" s="178"/>
    </row>
    <row r="21" spans="1:10" x14ac:dyDescent="0.2">
      <c r="A21" s="176" t="s">
        <v>181</v>
      </c>
      <c r="B21" s="176" t="s">
        <v>331</v>
      </c>
      <c r="C21" s="45">
        <v>12000</v>
      </c>
      <c r="D21" s="99" t="s">
        <v>5</v>
      </c>
      <c r="E21" s="57" t="s">
        <v>3</v>
      </c>
      <c r="F21" s="231"/>
      <c r="G21" s="34">
        <f t="shared" si="3"/>
        <v>0</v>
      </c>
      <c r="H21" s="34">
        <f t="shared" si="1"/>
        <v>0</v>
      </c>
      <c r="I21" s="34">
        <f t="shared" si="4"/>
        <v>0</v>
      </c>
      <c r="J21" s="178"/>
    </row>
    <row r="22" spans="1:10" x14ac:dyDescent="0.2">
      <c r="A22" s="176" t="s">
        <v>182</v>
      </c>
      <c r="B22" s="176" t="s">
        <v>125</v>
      </c>
      <c r="C22" s="45">
        <v>600</v>
      </c>
      <c r="D22" s="99" t="s">
        <v>5</v>
      </c>
      <c r="E22" s="57" t="s">
        <v>3</v>
      </c>
      <c r="F22" s="231"/>
      <c r="G22" s="34">
        <f t="shared" si="3"/>
        <v>0</v>
      </c>
      <c r="H22" s="34">
        <f t="shared" si="1"/>
        <v>0</v>
      </c>
      <c r="I22" s="34">
        <f t="shared" si="4"/>
        <v>0</v>
      </c>
      <c r="J22" s="178"/>
    </row>
    <row r="23" spans="1:10" x14ac:dyDescent="0.2">
      <c r="A23" s="176" t="s">
        <v>184</v>
      </c>
      <c r="B23" s="176" t="s">
        <v>99</v>
      </c>
      <c r="C23" s="45">
        <v>100</v>
      </c>
      <c r="D23" s="99" t="s">
        <v>5</v>
      </c>
      <c r="E23" s="57" t="s">
        <v>3</v>
      </c>
      <c r="F23" s="231"/>
      <c r="G23" s="34">
        <f t="shared" si="3"/>
        <v>0</v>
      </c>
      <c r="H23" s="34">
        <f t="shared" si="1"/>
        <v>0</v>
      </c>
      <c r="I23" s="34">
        <f t="shared" si="4"/>
        <v>0</v>
      </c>
      <c r="J23" s="178"/>
    </row>
    <row r="24" spans="1:10" x14ac:dyDescent="0.2">
      <c r="A24" s="176" t="s">
        <v>185</v>
      </c>
      <c r="B24" s="36" t="s">
        <v>95</v>
      </c>
      <c r="C24" s="37">
        <v>10</v>
      </c>
      <c r="D24" s="179" t="s">
        <v>5</v>
      </c>
      <c r="E24" s="57" t="s">
        <v>3</v>
      </c>
      <c r="F24" s="231"/>
      <c r="G24" s="34">
        <f t="shared" si="3"/>
        <v>0</v>
      </c>
      <c r="H24" s="34">
        <f t="shared" si="1"/>
        <v>0</v>
      </c>
      <c r="I24" s="34">
        <f t="shared" si="4"/>
        <v>0</v>
      </c>
      <c r="J24" s="178"/>
    </row>
    <row r="25" spans="1:10" x14ac:dyDescent="0.2">
      <c r="A25" s="176" t="s">
        <v>186</v>
      </c>
      <c r="B25" s="36" t="s">
        <v>320</v>
      </c>
      <c r="C25" s="37">
        <v>10</v>
      </c>
      <c r="D25" s="179" t="s">
        <v>5</v>
      </c>
      <c r="E25" s="57" t="s">
        <v>3</v>
      </c>
      <c r="F25" s="231"/>
      <c r="G25" s="34">
        <f t="shared" si="3"/>
        <v>0</v>
      </c>
      <c r="H25" s="34">
        <f t="shared" si="1"/>
        <v>0</v>
      </c>
      <c r="I25" s="34">
        <f t="shared" si="4"/>
        <v>0</v>
      </c>
      <c r="J25" s="178"/>
    </row>
    <row r="26" spans="1:10" x14ac:dyDescent="0.2">
      <c r="A26" s="176" t="s">
        <v>187</v>
      </c>
      <c r="B26" s="36" t="s">
        <v>489</v>
      </c>
      <c r="C26" s="37">
        <v>10</v>
      </c>
      <c r="D26" s="179" t="s">
        <v>5</v>
      </c>
      <c r="E26" s="57" t="s">
        <v>3</v>
      </c>
      <c r="F26" s="231"/>
      <c r="G26" s="34">
        <f t="shared" si="3"/>
        <v>0</v>
      </c>
      <c r="H26" s="34">
        <f t="shared" si="1"/>
        <v>0</v>
      </c>
      <c r="I26" s="34">
        <f t="shared" si="4"/>
        <v>0</v>
      </c>
      <c r="J26" s="178"/>
    </row>
    <row r="27" spans="1:10" x14ac:dyDescent="0.2">
      <c r="A27" s="176" t="s">
        <v>188</v>
      </c>
      <c r="B27" s="36" t="s">
        <v>119</v>
      </c>
      <c r="C27" s="37">
        <v>600</v>
      </c>
      <c r="D27" s="179" t="s">
        <v>5</v>
      </c>
      <c r="E27" s="57" t="s">
        <v>3</v>
      </c>
      <c r="F27" s="231"/>
      <c r="G27" s="34">
        <f t="shared" si="3"/>
        <v>0</v>
      </c>
      <c r="H27" s="34">
        <f t="shared" si="1"/>
        <v>0</v>
      </c>
      <c r="I27" s="34">
        <f t="shared" si="4"/>
        <v>0</v>
      </c>
      <c r="J27" s="178"/>
    </row>
    <row r="28" spans="1:10" x14ac:dyDescent="0.2">
      <c r="A28" s="176" t="s">
        <v>189</v>
      </c>
      <c r="B28" s="176" t="s">
        <v>112</v>
      </c>
      <c r="C28" s="45">
        <v>10</v>
      </c>
      <c r="D28" s="99" t="s">
        <v>5</v>
      </c>
      <c r="E28" s="57" t="s">
        <v>3</v>
      </c>
      <c r="F28" s="231"/>
      <c r="G28" s="34">
        <f t="shared" si="3"/>
        <v>0</v>
      </c>
      <c r="H28" s="34">
        <f t="shared" si="1"/>
        <v>0</v>
      </c>
      <c r="I28" s="34">
        <f t="shared" si="4"/>
        <v>0</v>
      </c>
      <c r="J28" s="178"/>
    </row>
    <row r="29" spans="1:10" x14ac:dyDescent="0.2">
      <c r="A29" s="176" t="s">
        <v>190</v>
      </c>
      <c r="B29" s="176" t="s">
        <v>74</v>
      </c>
      <c r="C29" s="45">
        <v>60</v>
      </c>
      <c r="D29" s="99" t="s">
        <v>5</v>
      </c>
      <c r="E29" s="57" t="s">
        <v>3</v>
      </c>
      <c r="F29" s="231"/>
      <c r="G29" s="34">
        <f t="shared" si="3"/>
        <v>0</v>
      </c>
      <c r="H29" s="34">
        <f t="shared" si="1"/>
        <v>0</v>
      </c>
      <c r="I29" s="34">
        <f t="shared" si="4"/>
        <v>0</v>
      </c>
      <c r="J29" s="178"/>
    </row>
    <row r="30" spans="1:10" x14ac:dyDescent="0.2">
      <c r="A30" s="176" t="s">
        <v>191</v>
      </c>
      <c r="B30" s="176" t="s">
        <v>109</v>
      </c>
      <c r="C30" s="45">
        <v>10</v>
      </c>
      <c r="D30" s="99" t="s">
        <v>5</v>
      </c>
      <c r="E30" s="57" t="s">
        <v>3</v>
      </c>
      <c r="F30" s="231"/>
      <c r="G30" s="34">
        <f t="shared" si="3"/>
        <v>0</v>
      </c>
      <c r="H30" s="34">
        <f t="shared" si="1"/>
        <v>0</v>
      </c>
      <c r="I30" s="34">
        <f t="shared" si="4"/>
        <v>0</v>
      </c>
      <c r="J30" s="178"/>
    </row>
    <row r="31" spans="1:10" x14ac:dyDescent="0.2">
      <c r="A31" s="176" t="s">
        <v>192</v>
      </c>
      <c r="B31" s="176" t="s">
        <v>1107</v>
      </c>
      <c r="C31" s="45">
        <v>10</v>
      </c>
      <c r="D31" s="99" t="s">
        <v>5</v>
      </c>
      <c r="E31" s="57" t="s">
        <v>3</v>
      </c>
      <c r="F31" s="231"/>
      <c r="G31" s="34">
        <f t="shared" si="3"/>
        <v>0</v>
      </c>
      <c r="H31" s="34">
        <f t="shared" si="1"/>
        <v>0</v>
      </c>
      <c r="I31" s="34">
        <f t="shared" si="4"/>
        <v>0</v>
      </c>
      <c r="J31" s="178"/>
    </row>
    <row r="32" spans="1:10" x14ac:dyDescent="0.2">
      <c r="A32" s="176" t="s">
        <v>194</v>
      </c>
      <c r="B32" s="176" t="s">
        <v>110</v>
      </c>
      <c r="C32" s="45">
        <v>10</v>
      </c>
      <c r="D32" s="99" t="s">
        <v>5</v>
      </c>
      <c r="E32" s="57" t="s">
        <v>3</v>
      </c>
      <c r="F32" s="231"/>
      <c r="G32" s="34">
        <f t="shared" si="3"/>
        <v>0</v>
      </c>
      <c r="H32" s="34">
        <f t="shared" si="1"/>
        <v>0</v>
      </c>
      <c r="I32" s="34">
        <f t="shared" si="4"/>
        <v>0</v>
      </c>
      <c r="J32" s="178"/>
    </row>
    <row r="33" spans="1:11" x14ac:dyDescent="0.2">
      <c r="A33" s="176" t="s">
        <v>195</v>
      </c>
      <c r="B33" s="176" t="s">
        <v>93</v>
      </c>
      <c r="C33" s="45">
        <v>600</v>
      </c>
      <c r="D33" s="99" t="s">
        <v>5</v>
      </c>
      <c r="E33" s="57" t="s">
        <v>3</v>
      </c>
      <c r="F33" s="231"/>
      <c r="G33" s="34">
        <f t="shared" si="3"/>
        <v>0</v>
      </c>
      <c r="H33" s="34">
        <f t="shared" si="1"/>
        <v>0</v>
      </c>
      <c r="I33" s="34">
        <f t="shared" si="4"/>
        <v>0</v>
      </c>
      <c r="J33" s="178"/>
    </row>
    <row r="34" spans="1:11" x14ac:dyDescent="0.2">
      <c r="A34" s="176" t="s">
        <v>196</v>
      </c>
      <c r="B34" s="176" t="s">
        <v>13</v>
      </c>
      <c r="C34" s="45">
        <v>30</v>
      </c>
      <c r="D34" s="99" t="s">
        <v>5</v>
      </c>
      <c r="E34" s="57" t="s">
        <v>3</v>
      </c>
      <c r="F34" s="231"/>
      <c r="G34" s="34">
        <f t="shared" si="3"/>
        <v>0</v>
      </c>
      <c r="H34" s="34">
        <f t="shared" si="1"/>
        <v>0</v>
      </c>
      <c r="I34" s="34">
        <f t="shared" si="4"/>
        <v>0</v>
      </c>
      <c r="J34" s="178"/>
    </row>
    <row r="35" spans="1:11" x14ac:dyDescent="0.2">
      <c r="A35" s="176" t="s">
        <v>197</v>
      </c>
      <c r="B35" s="176" t="s">
        <v>14</v>
      </c>
      <c r="C35" s="45">
        <v>600</v>
      </c>
      <c r="D35" s="99" t="s">
        <v>5</v>
      </c>
      <c r="E35" s="57" t="s">
        <v>3</v>
      </c>
      <c r="F35" s="231"/>
      <c r="G35" s="34">
        <f t="shared" si="3"/>
        <v>0</v>
      </c>
      <c r="H35" s="34">
        <f t="shared" si="1"/>
        <v>0</v>
      </c>
      <c r="I35" s="34">
        <f t="shared" si="4"/>
        <v>0</v>
      </c>
      <c r="J35" s="178"/>
    </row>
    <row r="36" spans="1:11" x14ac:dyDescent="0.2">
      <c r="A36" s="176" t="s">
        <v>198</v>
      </c>
      <c r="B36" s="176" t="s">
        <v>97</v>
      </c>
      <c r="C36" s="45">
        <v>600</v>
      </c>
      <c r="D36" s="99" t="s">
        <v>5</v>
      </c>
      <c r="E36" s="57" t="s">
        <v>3</v>
      </c>
      <c r="F36" s="231"/>
      <c r="G36" s="34">
        <f t="shared" si="3"/>
        <v>0</v>
      </c>
      <c r="H36" s="34">
        <f t="shared" si="1"/>
        <v>0</v>
      </c>
      <c r="I36" s="34">
        <f t="shared" si="4"/>
        <v>0</v>
      </c>
      <c r="J36" s="178"/>
    </row>
    <row r="37" spans="1:11" x14ac:dyDescent="0.2">
      <c r="A37" s="176" t="s">
        <v>199</v>
      </c>
      <c r="B37" s="176" t="s">
        <v>1114</v>
      </c>
      <c r="C37" s="45">
        <v>6000</v>
      </c>
      <c r="D37" s="99" t="s">
        <v>5</v>
      </c>
      <c r="E37" s="57" t="s">
        <v>3</v>
      </c>
      <c r="F37" s="231"/>
      <c r="G37" s="34">
        <f t="shared" si="3"/>
        <v>0</v>
      </c>
      <c r="H37" s="34">
        <f t="shared" si="1"/>
        <v>0</v>
      </c>
      <c r="I37" s="34">
        <f t="shared" si="4"/>
        <v>0</v>
      </c>
      <c r="J37" s="178"/>
    </row>
    <row r="38" spans="1:11" x14ac:dyDescent="0.2">
      <c r="A38" s="176" t="s">
        <v>200</v>
      </c>
      <c r="B38" s="176" t="s">
        <v>1116</v>
      </c>
      <c r="C38" s="45">
        <v>100</v>
      </c>
      <c r="D38" s="99" t="s">
        <v>5</v>
      </c>
      <c r="E38" s="57" t="s">
        <v>3</v>
      </c>
      <c r="F38" s="231"/>
      <c r="G38" s="34">
        <f t="shared" si="3"/>
        <v>0</v>
      </c>
      <c r="H38" s="34">
        <f t="shared" si="1"/>
        <v>0</v>
      </c>
      <c r="I38" s="34">
        <f t="shared" si="4"/>
        <v>0</v>
      </c>
      <c r="J38" s="178"/>
    </row>
    <row r="39" spans="1:11" x14ac:dyDescent="0.2">
      <c r="A39" s="176" t="s">
        <v>201</v>
      </c>
      <c r="B39" s="176" t="s">
        <v>1120</v>
      </c>
      <c r="C39" s="45">
        <v>1</v>
      </c>
      <c r="D39" s="99" t="s">
        <v>5</v>
      </c>
      <c r="E39" s="57" t="s">
        <v>3</v>
      </c>
      <c r="F39" s="231"/>
      <c r="G39" s="34">
        <f t="shared" si="3"/>
        <v>0</v>
      </c>
      <c r="H39" s="34">
        <f t="shared" si="1"/>
        <v>0</v>
      </c>
      <c r="I39" s="34">
        <f t="shared" si="4"/>
        <v>0</v>
      </c>
      <c r="J39" s="178"/>
    </row>
    <row r="40" spans="1:11" x14ac:dyDescent="0.2">
      <c r="A40" s="176" t="s">
        <v>202</v>
      </c>
      <c r="B40" s="176" t="s">
        <v>587</v>
      </c>
      <c r="C40" s="45">
        <v>100</v>
      </c>
      <c r="D40" s="99" t="s">
        <v>5</v>
      </c>
      <c r="E40" s="57" t="s">
        <v>3</v>
      </c>
      <c r="F40" s="231"/>
      <c r="G40" s="34">
        <f t="shared" si="3"/>
        <v>0</v>
      </c>
      <c r="H40" s="34">
        <f t="shared" si="1"/>
        <v>0</v>
      </c>
      <c r="I40" s="34">
        <f t="shared" si="4"/>
        <v>0</v>
      </c>
      <c r="J40" s="178"/>
    </row>
    <row r="41" spans="1:11" x14ac:dyDescent="0.2">
      <c r="A41" s="176" t="s">
        <v>203</v>
      </c>
      <c r="B41" s="176" t="s">
        <v>1108</v>
      </c>
      <c r="C41" s="45">
        <v>25000</v>
      </c>
      <c r="D41" s="99" t="s">
        <v>5</v>
      </c>
      <c r="E41" s="57" t="s">
        <v>3</v>
      </c>
      <c r="F41" s="231"/>
      <c r="G41" s="34">
        <f t="shared" si="3"/>
        <v>0</v>
      </c>
      <c r="H41" s="34">
        <f t="shared" si="1"/>
        <v>0</v>
      </c>
      <c r="I41" s="34">
        <f t="shared" si="4"/>
        <v>0</v>
      </c>
      <c r="J41" s="178"/>
    </row>
    <row r="42" spans="1:11" x14ac:dyDescent="0.2">
      <c r="A42" s="176" t="s">
        <v>204</v>
      </c>
      <c r="B42" s="176" t="s">
        <v>1109</v>
      </c>
      <c r="C42" s="45">
        <v>3000</v>
      </c>
      <c r="D42" s="99" t="s">
        <v>5</v>
      </c>
      <c r="E42" s="57" t="s">
        <v>3</v>
      </c>
      <c r="F42" s="231"/>
      <c r="G42" s="34">
        <f t="shared" si="3"/>
        <v>0</v>
      </c>
      <c r="H42" s="34">
        <f t="shared" si="1"/>
        <v>0</v>
      </c>
      <c r="I42" s="34">
        <f t="shared" si="4"/>
        <v>0</v>
      </c>
      <c r="J42" s="178"/>
    </row>
    <row r="43" spans="1:11" x14ac:dyDescent="0.2">
      <c r="A43" s="176" t="s">
        <v>205</v>
      </c>
      <c r="B43" s="176" t="s">
        <v>79</v>
      </c>
      <c r="C43" s="45">
        <v>2000</v>
      </c>
      <c r="D43" s="99" t="s">
        <v>5</v>
      </c>
      <c r="E43" s="57" t="s">
        <v>3</v>
      </c>
      <c r="F43" s="231"/>
      <c r="G43" s="34">
        <f t="shared" si="3"/>
        <v>0</v>
      </c>
      <c r="H43" s="34">
        <f t="shared" si="1"/>
        <v>0</v>
      </c>
      <c r="I43" s="34">
        <f t="shared" si="4"/>
        <v>0</v>
      </c>
      <c r="J43" s="178"/>
    </row>
    <row r="44" spans="1:11" x14ac:dyDescent="0.2">
      <c r="A44" s="176" t="s">
        <v>206</v>
      </c>
      <c r="B44" s="176" t="s">
        <v>108</v>
      </c>
      <c r="C44" s="45">
        <v>10</v>
      </c>
      <c r="D44" s="99" t="s">
        <v>5</v>
      </c>
      <c r="E44" s="57" t="s">
        <v>3</v>
      </c>
      <c r="F44" s="231"/>
      <c r="G44" s="34">
        <f t="shared" si="3"/>
        <v>0</v>
      </c>
      <c r="H44" s="34">
        <f t="shared" si="1"/>
        <v>0</v>
      </c>
      <c r="I44" s="34">
        <f t="shared" si="4"/>
        <v>0</v>
      </c>
      <c r="J44" s="178"/>
    </row>
    <row r="45" spans="1:11" x14ac:dyDescent="0.2">
      <c r="A45" s="176" t="s">
        <v>207</v>
      </c>
      <c r="B45" s="176" t="s">
        <v>88</v>
      </c>
      <c r="C45" s="45">
        <v>300</v>
      </c>
      <c r="D45" s="99" t="s">
        <v>5</v>
      </c>
      <c r="E45" s="57" t="s">
        <v>3</v>
      </c>
      <c r="F45" s="231"/>
      <c r="G45" s="34">
        <f t="shared" si="3"/>
        <v>0</v>
      </c>
      <c r="H45" s="34">
        <f t="shared" si="1"/>
        <v>0</v>
      </c>
      <c r="I45" s="34">
        <f t="shared" si="4"/>
        <v>0</v>
      </c>
      <c r="J45" s="178"/>
      <c r="K45" s="69"/>
    </row>
    <row r="46" spans="1:11" x14ac:dyDescent="0.2">
      <c r="A46" s="176" t="s">
        <v>208</v>
      </c>
      <c r="B46" s="176" t="s">
        <v>131</v>
      </c>
      <c r="C46" s="45">
        <v>300</v>
      </c>
      <c r="D46" s="99" t="s">
        <v>5</v>
      </c>
      <c r="E46" s="57" t="s">
        <v>3</v>
      </c>
      <c r="F46" s="231"/>
      <c r="G46" s="34">
        <f t="shared" si="3"/>
        <v>0</v>
      </c>
      <c r="H46" s="34">
        <f t="shared" si="1"/>
        <v>0</v>
      </c>
      <c r="I46" s="34">
        <f t="shared" si="4"/>
        <v>0</v>
      </c>
      <c r="J46" s="178"/>
    </row>
    <row r="47" spans="1:11" x14ac:dyDescent="0.2">
      <c r="A47" s="176" t="s">
        <v>209</v>
      </c>
      <c r="B47" s="176" t="s">
        <v>1119</v>
      </c>
      <c r="C47" s="45">
        <v>300</v>
      </c>
      <c r="D47" s="99" t="s">
        <v>5</v>
      </c>
      <c r="E47" s="57" t="s">
        <v>3</v>
      </c>
      <c r="F47" s="231"/>
      <c r="G47" s="34">
        <f t="shared" si="3"/>
        <v>0</v>
      </c>
      <c r="H47" s="34">
        <f t="shared" si="1"/>
        <v>0</v>
      </c>
      <c r="I47" s="34">
        <f t="shared" si="4"/>
        <v>0</v>
      </c>
      <c r="J47" s="178"/>
    </row>
    <row r="48" spans="1:11" x14ac:dyDescent="0.2">
      <c r="A48" s="176" t="s">
        <v>210</v>
      </c>
      <c r="B48" s="176" t="s">
        <v>120</v>
      </c>
      <c r="C48" s="45">
        <v>10</v>
      </c>
      <c r="D48" s="99" t="s">
        <v>5</v>
      </c>
      <c r="E48" s="57" t="s">
        <v>3</v>
      </c>
      <c r="F48" s="231"/>
      <c r="G48" s="34">
        <f t="shared" si="3"/>
        <v>0</v>
      </c>
      <c r="H48" s="34">
        <f t="shared" si="1"/>
        <v>0</v>
      </c>
      <c r="I48" s="34">
        <f t="shared" si="4"/>
        <v>0</v>
      </c>
      <c r="J48" s="178"/>
    </row>
    <row r="49" spans="1:11" x14ac:dyDescent="0.2">
      <c r="A49" s="176" t="s">
        <v>211</v>
      </c>
      <c r="B49" s="176" t="s">
        <v>336</v>
      </c>
      <c r="C49" s="45">
        <v>800</v>
      </c>
      <c r="D49" s="99" t="s">
        <v>5</v>
      </c>
      <c r="E49" s="57" t="s">
        <v>3</v>
      </c>
      <c r="F49" s="231"/>
      <c r="G49" s="34">
        <f t="shared" si="3"/>
        <v>0</v>
      </c>
      <c r="H49" s="34">
        <f t="shared" si="1"/>
        <v>0</v>
      </c>
      <c r="I49" s="34">
        <f t="shared" si="4"/>
        <v>0</v>
      </c>
      <c r="J49" s="178"/>
    </row>
    <row r="50" spans="1:11" x14ac:dyDescent="0.2">
      <c r="A50" s="176" t="s">
        <v>212</v>
      </c>
      <c r="B50" s="176" t="s">
        <v>337</v>
      </c>
      <c r="C50" s="45">
        <v>300</v>
      </c>
      <c r="D50" s="99" t="s">
        <v>5</v>
      </c>
      <c r="E50" s="57" t="s">
        <v>3</v>
      </c>
      <c r="F50" s="231"/>
      <c r="G50" s="34">
        <f t="shared" si="3"/>
        <v>0</v>
      </c>
      <c r="H50" s="34">
        <f t="shared" si="1"/>
        <v>0</v>
      </c>
      <c r="I50" s="34">
        <f t="shared" si="4"/>
        <v>0</v>
      </c>
      <c r="J50" s="178"/>
    </row>
    <row r="51" spans="1:11" x14ac:dyDescent="0.2">
      <c r="A51" s="176" t="s">
        <v>213</v>
      </c>
      <c r="B51" s="176" t="s">
        <v>338</v>
      </c>
      <c r="C51" s="45">
        <v>200</v>
      </c>
      <c r="D51" s="99" t="s">
        <v>5</v>
      </c>
      <c r="E51" s="57" t="s">
        <v>3</v>
      </c>
      <c r="F51" s="231"/>
      <c r="G51" s="34">
        <f t="shared" si="3"/>
        <v>0</v>
      </c>
      <c r="H51" s="34">
        <f t="shared" si="1"/>
        <v>0</v>
      </c>
      <c r="I51" s="34">
        <f t="shared" si="4"/>
        <v>0</v>
      </c>
      <c r="J51" s="178"/>
    </row>
    <row r="52" spans="1:11" x14ac:dyDescent="0.2">
      <c r="A52" s="176" t="s">
        <v>214</v>
      </c>
      <c r="B52" s="176" t="s">
        <v>1110</v>
      </c>
      <c r="C52" s="45">
        <v>2500</v>
      </c>
      <c r="D52" s="99" t="s">
        <v>5</v>
      </c>
      <c r="E52" s="57" t="s">
        <v>3</v>
      </c>
      <c r="F52" s="231"/>
      <c r="G52" s="34">
        <f t="shared" si="3"/>
        <v>0</v>
      </c>
      <c r="H52" s="34">
        <f t="shared" si="1"/>
        <v>0</v>
      </c>
      <c r="I52" s="34">
        <f t="shared" si="4"/>
        <v>0</v>
      </c>
      <c r="J52" s="178"/>
    </row>
    <row r="53" spans="1:11" x14ac:dyDescent="0.2">
      <c r="A53" s="176" t="s">
        <v>215</v>
      </c>
      <c r="B53" s="176" t="s">
        <v>1115</v>
      </c>
      <c r="C53" s="45">
        <v>1000</v>
      </c>
      <c r="D53" s="99" t="s">
        <v>5</v>
      </c>
      <c r="E53" s="57" t="s">
        <v>3</v>
      </c>
      <c r="F53" s="231"/>
      <c r="G53" s="34">
        <f t="shared" si="3"/>
        <v>0</v>
      </c>
      <c r="H53" s="34">
        <f t="shared" si="1"/>
        <v>0</v>
      </c>
      <c r="I53" s="34">
        <f t="shared" si="4"/>
        <v>0</v>
      </c>
      <c r="J53" s="178"/>
    </row>
    <row r="54" spans="1:11" x14ac:dyDescent="0.2">
      <c r="A54" s="176" t="s">
        <v>216</v>
      </c>
      <c r="B54" s="176" t="s">
        <v>123</v>
      </c>
      <c r="C54" s="45">
        <v>300</v>
      </c>
      <c r="D54" s="99" t="s">
        <v>5</v>
      </c>
      <c r="E54" s="57" t="s">
        <v>3</v>
      </c>
      <c r="F54" s="231"/>
      <c r="G54" s="34">
        <f t="shared" si="3"/>
        <v>0</v>
      </c>
      <c r="H54" s="34">
        <f t="shared" si="1"/>
        <v>0</v>
      </c>
      <c r="I54" s="34">
        <f t="shared" si="4"/>
        <v>0</v>
      </c>
      <c r="J54" s="178"/>
    </row>
    <row r="55" spans="1:11" x14ac:dyDescent="0.2">
      <c r="A55" s="176" t="s">
        <v>217</v>
      </c>
      <c r="B55" s="176" t="s">
        <v>124</v>
      </c>
      <c r="C55" s="45">
        <v>500</v>
      </c>
      <c r="D55" s="99" t="s">
        <v>5</v>
      </c>
      <c r="E55" s="57" t="s">
        <v>3</v>
      </c>
      <c r="F55" s="231"/>
      <c r="G55" s="34">
        <f t="shared" si="3"/>
        <v>0</v>
      </c>
      <c r="H55" s="34">
        <f t="shared" si="1"/>
        <v>0</v>
      </c>
      <c r="I55" s="34">
        <f t="shared" si="4"/>
        <v>0</v>
      </c>
      <c r="J55" s="178"/>
    </row>
    <row r="56" spans="1:11" x14ac:dyDescent="0.2">
      <c r="A56" s="176" t="s">
        <v>218</v>
      </c>
      <c r="B56" s="176" t="s">
        <v>1118</v>
      </c>
      <c r="C56" s="45">
        <v>1</v>
      </c>
      <c r="D56" s="99" t="s">
        <v>5</v>
      </c>
      <c r="E56" s="57" t="s">
        <v>3</v>
      </c>
      <c r="F56" s="231"/>
      <c r="G56" s="34">
        <f t="shared" si="3"/>
        <v>0</v>
      </c>
      <c r="H56" s="34">
        <f t="shared" si="1"/>
        <v>0</v>
      </c>
      <c r="I56" s="34">
        <f t="shared" si="4"/>
        <v>0</v>
      </c>
      <c r="J56" s="178"/>
    </row>
    <row r="57" spans="1:11" x14ac:dyDescent="0.2">
      <c r="A57" s="176" t="s">
        <v>219</v>
      </c>
      <c r="B57" s="176" t="s">
        <v>101</v>
      </c>
      <c r="C57" s="45">
        <v>1</v>
      </c>
      <c r="D57" s="99" t="s">
        <v>5</v>
      </c>
      <c r="E57" s="57" t="s">
        <v>3</v>
      </c>
      <c r="F57" s="231"/>
      <c r="G57" s="34">
        <f t="shared" si="3"/>
        <v>0</v>
      </c>
      <c r="H57" s="34">
        <f t="shared" si="1"/>
        <v>0</v>
      </c>
      <c r="I57" s="34">
        <f t="shared" si="4"/>
        <v>0</v>
      </c>
      <c r="J57" s="178"/>
    </row>
    <row r="58" spans="1:11" x14ac:dyDescent="0.2">
      <c r="A58" s="176" t="s">
        <v>220</v>
      </c>
      <c r="B58" s="176" t="s">
        <v>132</v>
      </c>
      <c r="C58" s="45">
        <v>1000</v>
      </c>
      <c r="D58" s="99" t="s">
        <v>5</v>
      </c>
      <c r="E58" s="57" t="s">
        <v>3</v>
      </c>
      <c r="F58" s="231"/>
      <c r="G58" s="34">
        <f t="shared" si="3"/>
        <v>0</v>
      </c>
      <c r="H58" s="34">
        <f t="shared" si="1"/>
        <v>0</v>
      </c>
      <c r="I58" s="34">
        <f t="shared" si="4"/>
        <v>0</v>
      </c>
      <c r="J58" s="178"/>
    </row>
    <row r="59" spans="1:11" x14ac:dyDescent="0.2">
      <c r="A59" s="176" t="s">
        <v>221</v>
      </c>
      <c r="B59" s="176" t="s">
        <v>128</v>
      </c>
      <c r="C59" s="45">
        <v>300</v>
      </c>
      <c r="D59" s="99" t="s">
        <v>5</v>
      </c>
      <c r="E59" s="57" t="s">
        <v>3</v>
      </c>
      <c r="F59" s="231"/>
      <c r="G59" s="34">
        <f t="shared" si="3"/>
        <v>0</v>
      </c>
      <c r="H59" s="34">
        <f t="shared" si="1"/>
        <v>0</v>
      </c>
      <c r="I59" s="34">
        <f t="shared" si="4"/>
        <v>0</v>
      </c>
      <c r="J59" s="178"/>
    </row>
    <row r="60" spans="1:11" x14ac:dyDescent="0.2">
      <c r="A60" s="176" t="s">
        <v>222</v>
      </c>
      <c r="B60" s="176" t="s">
        <v>330</v>
      </c>
      <c r="C60" s="45">
        <v>100</v>
      </c>
      <c r="D60" s="99" t="s">
        <v>5</v>
      </c>
      <c r="E60" s="57" t="s">
        <v>3</v>
      </c>
      <c r="F60" s="231"/>
      <c r="G60" s="34">
        <f t="shared" si="3"/>
        <v>0</v>
      </c>
      <c r="H60" s="34">
        <f t="shared" si="1"/>
        <v>0</v>
      </c>
      <c r="I60" s="34">
        <f t="shared" si="4"/>
        <v>0</v>
      </c>
      <c r="J60" s="178"/>
    </row>
    <row r="61" spans="1:11" x14ac:dyDescent="0.2">
      <c r="A61" s="176" t="s">
        <v>223</v>
      </c>
      <c r="B61" s="176" t="s">
        <v>1113</v>
      </c>
      <c r="C61" s="45">
        <v>10</v>
      </c>
      <c r="D61" s="99" t="s">
        <v>5</v>
      </c>
      <c r="E61" s="57" t="s">
        <v>3</v>
      </c>
      <c r="F61" s="231"/>
      <c r="G61" s="34">
        <f t="shared" si="3"/>
        <v>0</v>
      </c>
      <c r="H61" s="34">
        <f t="shared" si="1"/>
        <v>0</v>
      </c>
      <c r="I61" s="34">
        <f t="shared" si="4"/>
        <v>0</v>
      </c>
      <c r="J61" s="178"/>
    </row>
    <row r="62" spans="1:11" x14ac:dyDescent="0.2">
      <c r="A62" s="176" t="s">
        <v>224</v>
      </c>
      <c r="B62" s="176" t="s">
        <v>107</v>
      </c>
      <c r="C62" s="45">
        <v>3</v>
      </c>
      <c r="D62" s="99" t="s">
        <v>5</v>
      </c>
      <c r="E62" s="57" t="s">
        <v>3</v>
      </c>
      <c r="F62" s="231"/>
      <c r="G62" s="34">
        <f t="shared" si="3"/>
        <v>0</v>
      </c>
      <c r="H62" s="34">
        <f t="shared" si="1"/>
        <v>0</v>
      </c>
      <c r="I62" s="34">
        <f t="shared" si="4"/>
        <v>0</v>
      </c>
      <c r="J62" s="178"/>
      <c r="K62" s="69"/>
    </row>
    <row r="63" spans="1:11" x14ac:dyDescent="0.2">
      <c r="A63" s="176" t="s">
        <v>225</v>
      </c>
      <c r="B63" s="176" t="s">
        <v>581</v>
      </c>
      <c r="C63" s="45">
        <v>1</v>
      </c>
      <c r="D63" s="99" t="s">
        <v>5</v>
      </c>
      <c r="E63" s="57" t="s">
        <v>3</v>
      </c>
      <c r="F63" s="231"/>
      <c r="G63" s="34">
        <f t="shared" si="3"/>
        <v>0</v>
      </c>
      <c r="H63" s="34">
        <f t="shared" si="1"/>
        <v>0</v>
      </c>
      <c r="I63" s="34">
        <f t="shared" si="4"/>
        <v>0</v>
      </c>
      <c r="J63" s="178"/>
      <c r="K63" s="69"/>
    </row>
    <row r="64" spans="1:11" x14ac:dyDescent="0.2">
      <c r="A64" s="176" t="s">
        <v>226</v>
      </c>
      <c r="B64" s="176" t="s">
        <v>106</v>
      </c>
      <c r="C64" s="45">
        <v>1</v>
      </c>
      <c r="D64" s="99" t="s">
        <v>5</v>
      </c>
      <c r="E64" s="57" t="s">
        <v>3</v>
      </c>
      <c r="F64" s="231"/>
      <c r="G64" s="34">
        <f t="shared" si="3"/>
        <v>0</v>
      </c>
      <c r="H64" s="34">
        <f t="shared" si="1"/>
        <v>0</v>
      </c>
      <c r="I64" s="34">
        <f t="shared" si="4"/>
        <v>0</v>
      </c>
      <c r="J64" s="178"/>
      <c r="K64" s="69"/>
    </row>
    <row r="65" spans="1:11" x14ac:dyDescent="0.2">
      <c r="A65" s="176" t="s">
        <v>227</v>
      </c>
      <c r="B65" s="176" t="s">
        <v>1117</v>
      </c>
      <c r="C65" s="45">
        <v>1000</v>
      </c>
      <c r="D65" s="99" t="s">
        <v>5</v>
      </c>
      <c r="E65" s="57" t="s">
        <v>3</v>
      </c>
      <c r="F65" s="231"/>
      <c r="G65" s="34">
        <f t="shared" si="3"/>
        <v>0</v>
      </c>
      <c r="H65" s="34">
        <f t="shared" si="1"/>
        <v>0</v>
      </c>
      <c r="I65" s="34">
        <f t="shared" si="4"/>
        <v>0</v>
      </c>
      <c r="J65" s="178"/>
      <c r="K65" s="69"/>
    </row>
    <row r="66" spans="1:11" x14ac:dyDescent="0.2">
      <c r="A66" s="176" t="s">
        <v>228</v>
      </c>
      <c r="B66" s="176" t="s">
        <v>100</v>
      </c>
      <c r="C66" s="45">
        <v>1</v>
      </c>
      <c r="D66" s="99" t="s">
        <v>5</v>
      </c>
      <c r="E66" s="57" t="s">
        <v>3</v>
      </c>
      <c r="F66" s="231"/>
      <c r="G66" s="34">
        <f t="shared" si="3"/>
        <v>0</v>
      </c>
      <c r="H66" s="34">
        <f t="shared" si="1"/>
        <v>0</v>
      </c>
      <c r="I66" s="34">
        <f t="shared" si="4"/>
        <v>0</v>
      </c>
      <c r="J66" s="178"/>
    </row>
    <row r="67" spans="1:11" x14ac:dyDescent="0.2">
      <c r="A67" s="176" t="s">
        <v>229</v>
      </c>
      <c r="B67" s="176" t="s">
        <v>89</v>
      </c>
      <c r="C67" s="45">
        <v>300</v>
      </c>
      <c r="D67" s="99" t="s">
        <v>5</v>
      </c>
      <c r="E67" s="57" t="s">
        <v>3</v>
      </c>
      <c r="F67" s="231"/>
      <c r="G67" s="34">
        <f t="shared" si="3"/>
        <v>0</v>
      </c>
      <c r="H67" s="34">
        <f t="shared" si="1"/>
        <v>0</v>
      </c>
      <c r="I67" s="34">
        <f t="shared" si="4"/>
        <v>0</v>
      </c>
      <c r="J67" s="178"/>
    </row>
    <row r="68" spans="1:11" x14ac:dyDescent="0.2">
      <c r="A68" s="176" t="s">
        <v>230</v>
      </c>
      <c r="B68" s="176" t="s">
        <v>329</v>
      </c>
      <c r="C68" s="45">
        <v>10</v>
      </c>
      <c r="D68" s="99" t="s">
        <v>5</v>
      </c>
      <c r="E68" s="57" t="s">
        <v>3</v>
      </c>
      <c r="F68" s="231"/>
      <c r="G68" s="34">
        <f t="shared" si="3"/>
        <v>0</v>
      </c>
      <c r="H68" s="34">
        <f t="shared" si="1"/>
        <v>0</v>
      </c>
      <c r="I68" s="34">
        <f t="shared" si="4"/>
        <v>0</v>
      </c>
      <c r="J68" s="178"/>
    </row>
    <row r="69" spans="1:11" x14ac:dyDescent="0.2">
      <c r="A69" s="176" t="s">
        <v>231</v>
      </c>
      <c r="B69" s="176" t="s">
        <v>334</v>
      </c>
      <c r="C69" s="45">
        <v>10</v>
      </c>
      <c r="D69" s="99" t="s">
        <v>5</v>
      </c>
      <c r="E69" s="57" t="s">
        <v>3</v>
      </c>
      <c r="F69" s="231"/>
      <c r="G69" s="34">
        <f t="shared" si="3"/>
        <v>0</v>
      </c>
      <c r="H69" s="34">
        <f t="shared" si="1"/>
        <v>0</v>
      </c>
      <c r="I69" s="34">
        <f t="shared" si="4"/>
        <v>0</v>
      </c>
      <c r="J69" s="178"/>
    </row>
    <row r="70" spans="1:11" x14ac:dyDescent="0.2">
      <c r="A70" s="176" t="s">
        <v>232</v>
      </c>
      <c r="B70" s="176" t="s">
        <v>1111</v>
      </c>
      <c r="C70" s="45">
        <v>8000</v>
      </c>
      <c r="D70" s="99" t="s">
        <v>5</v>
      </c>
      <c r="E70" s="57" t="s">
        <v>3</v>
      </c>
      <c r="F70" s="231"/>
      <c r="G70" s="34">
        <f t="shared" si="3"/>
        <v>0</v>
      </c>
      <c r="H70" s="34">
        <f t="shared" si="1"/>
        <v>0</v>
      </c>
      <c r="I70" s="34">
        <f t="shared" si="4"/>
        <v>0</v>
      </c>
      <c r="J70" s="178"/>
    </row>
    <row r="71" spans="1:11" x14ac:dyDescent="0.2">
      <c r="A71" s="176" t="s">
        <v>233</v>
      </c>
      <c r="B71" s="176" t="s">
        <v>130</v>
      </c>
      <c r="C71" s="45">
        <v>3000</v>
      </c>
      <c r="D71" s="99" t="s">
        <v>5</v>
      </c>
      <c r="E71" s="57" t="s">
        <v>3</v>
      </c>
      <c r="F71" s="231"/>
      <c r="G71" s="34">
        <f t="shared" si="3"/>
        <v>0</v>
      </c>
      <c r="H71" s="34">
        <f t="shared" si="1"/>
        <v>0</v>
      </c>
      <c r="I71" s="34">
        <f t="shared" si="4"/>
        <v>0</v>
      </c>
      <c r="J71" s="178"/>
    </row>
    <row r="72" spans="1:11" x14ac:dyDescent="0.2">
      <c r="A72" s="176" t="s">
        <v>234</v>
      </c>
      <c r="B72" s="176" t="s">
        <v>129</v>
      </c>
      <c r="C72" s="45">
        <v>100</v>
      </c>
      <c r="D72" s="99" t="s">
        <v>5</v>
      </c>
      <c r="E72" s="57" t="s">
        <v>3</v>
      </c>
      <c r="F72" s="231"/>
      <c r="G72" s="34">
        <f t="shared" si="3"/>
        <v>0</v>
      </c>
      <c r="H72" s="34">
        <f t="shared" si="1"/>
        <v>0</v>
      </c>
      <c r="I72" s="34">
        <f t="shared" si="4"/>
        <v>0</v>
      </c>
      <c r="J72" s="178"/>
    </row>
    <row r="73" spans="1:11" x14ac:dyDescent="0.2">
      <c r="A73" s="176" t="s">
        <v>235</v>
      </c>
      <c r="B73" s="176" t="s">
        <v>105</v>
      </c>
      <c r="C73" s="45">
        <v>1</v>
      </c>
      <c r="D73" s="99" t="s">
        <v>5</v>
      </c>
      <c r="E73" s="57" t="s">
        <v>3</v>
      </c>
      <c r="F73" s="231"/>
      <c r="G73" s="34">
        <f t="shared" si="3"/>
        <v>0</v>
      </c>
      <c r="H73" s="34">
        <f t="shared" ref="H73:H123" si="5">G73*0.095</f>
        <v>0</v>
      </c>
      <c r="I73" s="34">
        <f t="shared" si="4"/>
        <v>0</v>
      </c>
      <c r="J73" s="178"/>
    </row>
    <row r="74" spans="1:11" x14ac:dyDescent="0.2">
      <c r="A74" s="176" t="s">
        <v>236</v>
      </c>
      <c r="B74" s="176" t="s">
        <v>91</v>
      </c>
      <c r="C74" s="45">
        <v>600</v>
      </c>
      <c r="D74" s="99" t="s">
        <v>5</v>
      </c>
      <c r="E74" s="57" t="s">
        <v>3</v>
      </c>
      <c r="F74" s="231"/>
      <c r="G74" s="34">
        <f t="shared" ref="G74:G123" si="6">C74*ROUND(F74,4)</f>
        <v>0</v>
      </c>
      <c r="H74" s="34">
        <f t="shared" si="5"/>
        <v>0</v>
      </c>
      <c r="I74" s="34">
        <f t="shared" ref="I74:I123" si="7">G74+H74</f>
        <v>0</v>
      </c>
      <c r="J74" s="178"/>
    </row>
    <row r="75" spans="1:11" x14ac:dyDescent="0.2">
      <c r="A75" s="176" t="s">
        <v>237</v>
      </c>
      <c r="B75" s="176" t="s">
        <v>127</v>
      </c>
      <c r="C75" s="45">
        <v>100</v>
      </c>
      <c r="D75" s="99" t="s">
        <v>5</v>
      </c>
      <c r="E75" s="57" t="s">
        <v>3</v>
      </c>
      <c r="F75" s="231"/>
      <c r="G75" s="34">
        <f t="shared" si="6"/>
        <v>0</v>
      </c>
      <c r="H75" s="34">
        <f t="shared" si="5"/>
        <v>0</v>
      </c>
      <c r="I75" s="34">
        <f t="shared" si="7"/>
        <v>0</v>
      </c>
      <c r="J75" s="178"/>
    </row>
    <row r="76" spans="1:11" x14ac:dyDescent="0.2">
      <c r="A76" s="176" t="s">
        <v>238</v>
      </c>
      <c r="B76" s="176" t="s">
        <v>126</v>
      </c>
      <c r="C76" s="45">
        <v>100</v>
      </c>
      <c r="D76" s="99" t="s">
        <v>5</v>
      </c>
      <c r="E76" s="57" t="s">
        <v>3</v>
      </c>
      <c r="F76" s="231"/>
      <c r="G76" s="34">
        <f t="shared" si="6"/>
        <v>0</v>
      </c>
      <c r="H76" s="34">
        <f t="shared" si="5"/>
        <v>0</v>
      </c>
      <c r="I76" s="34">
        <f t="shared" si="7"/>
        <v>0</v>
      </c>
      <c r="J76" s="178"/>
    </row>
    <row r="77" spans="1:11" x14ac:dyDescent="0.2">
      <c r="A77" s="176" t="s">
        <v>239</v>
      </c>
      <c r="B77" s="176" t="s">
        <v>104</v>
      </c>
      <c r="C77" s="45">
        <v>1</v>
      </c>
      <c r="D77" s="99" t="s">
        <v>5</v>
      </c>
      <c r="E77" s="57" t="s">
        <v>3</v>
      </c>
      <c r="F77" s="231"/>
      <c r="G77" s="34">
        <f t="shared" si="6"/>
        <v>0</v>
      </c>
      <c r="H77" s="34">
        <f t="shared" si="5"/>
        <v>0</v>
      </c>
      <c r="I77" s="34">
        <f t="shared" si="7"/>
        <v>0</v>
      </c>
      <c r="J77" s="178"/>
    </row>
    <row r="78" spans="1:11" x14ac:dyDescent="0.2">
      <c r="A78" s="176" t="s">
        <v>278</v>
      </c>
      <c r="B78" s="176" t="s">
        <v>15</v>
      </c>
      <c r="C78" s="45">
        <v>500</v>
      </c>
      <c r="D78" s="99" t="s">
        <v>5</v>
      </c>
      <c r="E78" s="57" t="s">
        <v>3</v>
      </c>
      <c r="F78" s="231"/>
      <c r="G78" s="34">
        <f t="shared" si="6"/>
        <v>0</v>
      </c>
      <c r="H78" s="34">
        <f t="shared" si="5"/>
        <v>0</v>
      </c>
      <c r="I78" s="34">
        <f t="shared" si="7"/>
        <v>0</v>
      </c>
      <c r="J78" s="178"/>
    </row>
    <row r="79" spans="1:11" x14ac:dyDescent="0.2">
      <c r="A79" s="176" t="s">
        <v>279</v>
      </c>
      <c r="B79" s="176" t="s">
        <v>92</v>
      </c>
      <c r="C79" s="45">
        <v>300</v>
      </c>
      <c r="D79" s="99" t="s">
        <v>5</v>
      </c>
      <c r="E79" s="57" t="s">
        <v>3</v>
      </c>
      <c r="F79" s="231"/>
      <c r="G79" s="34">
        <f t="shared" si="6"/>
        <v>0</v>
      </c>
      <c r="H79" s="34">
        <f t="shared" si="5"/>
        <v>0</v>
      </c>
      <c r="I79" s="34">
        <f t="shared" si="7"/>
        <v>0</v>
      </c>
      <c r="J79" s="178"/>
    </row>
    <row r="80" spans="1:11" x14ac:dyDescent="0.2">
      <c r="A80" s="176" t="s">
        <v>280</v>
      </c>
      <c r="B80" s="176" t="s">
        <v>268</v>
      </c>
      <c r="C80" s="45">
        <v>1000</v>
      </c>
      <c r="D80" s="99" t="s">
        <v>5</v>
      </c>
      <c r="E80" s="57" t="s">
        <v>3</v>
      </c>
      <c r="F80" s="231"/>
      <c r="G80" s="34">
        <f t="shared" si="6"/>
        <v>0</v>
      </c>
      <c r="H80" s="34">
        <f t="shared" si="5"/>
        <v>0</v>
      </c>
      <c r="I80" s="34">
        <f t="shared" si="7"/>
        <v>0</v>
      </c>
      <c r="J80" s="178"/>
    </row>
    <row r="81" spans="1:10" x14ac:dyDescent="0.2">
      <c r="A81" s="176" t="s">
        <v>281</v>
      </c>
      <c r="B81" s="176" t="s">
        <v>121</v>
      </c>
      <c r="C81" s="45">
        <v>1000</v>
      </c>
      <c r="D81" s="99" t="s">
        <v>5</v>
      </c>
      <c r="E81" s="57" t="s">
        <v>3</v>
      </c>
      <c r="F81" s="231"/>
      <c r="G81" s="34">
        <f t="shared" si="6"/>
        <v>0</v>
      </c>
      <c r="H81" s="34">
        <f t="shared" si="5"/>
        <v>0</v>
      </c>
      <c r="I81" s="34">
        <f t="shared" si="7"/>
        <v>0</v>
      </c>
      <c r="J81" s="178"/>
    </row>
    <row r="82" spans="1:10" x14ac:dyDescent="0.2">
      <c r="A82" s="176" t="s">
        <v>282</v>
      </c>
      <c r="B82" s="176" t="s">
        <v>122</v>
      </c>
      <c r="C82" s="45">
        <v>300</v>
      </c>
      <c r="D82" s="99" t="s">
        <v>5</v>
      </c>
      <c r="E82" s="57" t="s">
        <v>3</v>
      </c>
      <c r="F82" s="231"/>
      <c r="G82" s="34">
        <f t="shared" si="6"/>
        <v>0</v>
      </c>
      <c r="H82" s="34">
        <f t="shared" si="5"/>
        <v>0</v>
      </c>
      <c r="I82" s="34">
        <f t="shared" si="7"/>
        <v>0</v>
      </c>
      <c r="J82" s="178"/>
    </row>
    <row r="83" spans="1:10" x14ac:dyDescent="0.2">
      <c r="A83" s="176" t="s">
        <v>283</v>
      </c>
      <c r="B83" s="176" t="s">
        <v>1283</v>
      </c>
      <c r="C83" s="180">
        <v>1000</v>
      </c>
      <c r="D83" s="181" t="s">
        <v>5</v>
      </c>
      <c r="E83" s="57" t="s">
        <v>3</v>
      </c>
      <c r="F83" s="231"/>
      <c r="G83" s="34">
        <f t="shared" si="6"/>
        <v>0</v>
      </c>
      <c r="H83" s="34">
        <f t="shared" si="5"/>
        <v>0</v>
      </c>
      <c r="I83" s="34">
        <f t="shared" si="7"/>
        <v>0</v>
      </c>
      <c r="J83" s="178"/>
    </row>
    <row r="84" spans="1:10" x14ac:dyDescent="0.2">
      <c r="A84" s="176" t="s">
        <v>284</v>
      </c>
      <c r="B84" s="176" t="s">
        <v>340</v>
      </c>
      <c r="C84" s="45">
        <v>1</v>
      </c>
      <c r="D84" s="99" t="s">
        <v>5</v>
      </c>
      <c r="E84" s="57" t="s">
        <v>3</v>
      </c>
      <c r="F84" s="231"/>
      <c r="G84" s="34">
        <f t="shared" si="6"/>
        <v>0</v>
      </c>
      <c r="H84" s="34">
        <f t="shared" si="5"/>
        <v>0</v>
      </c>
      <c r="I84" s="34">
        <f t="shared" si="7"/>
        <v>0</v>
      </c>
      <c r="J84" s="178"/>
    </row>
    <row r="85" spans="1:10" x14ac:dyDescent="0.2">
      <c r="A85" s="176" t="s">
        <v>285</v>
      </c>
      <c r="B85" s="176" t="s">
        <v>339</v>
      </c>
      <c r="C85" s="45">
        <v>5000</v>
      </c>
      <c r="D85" s="99" t="s">
        <v>5</v>
      </c>
      <c r="E85" s="57" t="s">
        <v>3</v>
      </c>
      <c r="F85" s="231"/>
      <c r="G85" s="34">
        <f t="shared" si="6"/>
        <v>0</v>
      </c>
      <c r="H85" s="34">
        <f t="shared" si="5"/>
        <v>0</v>
      </c>
      <c r="I85" s="34">
        <f t="shared" si="7"/>
        <v>0</v>
      </c>
      <c r="J85" s="178"/>
    </row>
    <row r="86" spans="1:10" x14ac:dyDescent="0.2">
      <c r="A86" s="176" t="s">
        <v>286</v>
      </c>
      <c r="B86" s="184" t="s">
        <v>589</v>
      </c>
      <c r="C86" s="222">
        <v>10</v>
      </c>
      <c r="D86" s="182" t="s">
        <v>5</v>
      </c>
      <c r="E86" s="57" t="s">
        <v>3</v>
      </c>
      <c r="F86" s="231"/>
      <c r="G86" s="34">
        <f t="shared" si="6"/>
        <v>0</v>
      </c>
      <c r="H86" s="34">
        <f t="shared" si="5"/>
        <v>0</v>
      </c>
      <c r="I86" s="34">
        <f t="shared" si="7"/>
        <v>0</v>
      </c>
      <c r="J86" s="183"/>
    </row>
    <row r="87" spans="1:10" x14ac:dyDescent="0.2">
      <c r="A87" s="176" t="s">
        <v>287</v>
      </c>
      <c r="B87" s="176" t="s">
        <v>72</v>
      </c>
      <c r="C87" s="45">
        <v>800</v>
      </c>
      <c r="D87" s="99" t="s">
        <v>5</v>
      </c>
      <c r="E87" s="57" t="s">
        <v>3</v>
      </c>
      <c r="F87" s="231"/>
      <c r="G87" s="34">
        <f t="shared" si="6"/>
        <v>0</v>
      </c>
      <c r="H87" s="34">
        <f t="shared" si="5"/>
        <v>0</v>
      </c>
      <c r="I87" s="34">
        <f t="shared" si="7"/>
        <v>0</v>
      </c>
      <c r="J87" s="178"/>
    </row>
    <row r="88" spans="1:10" x14ac:dyDescent="0.2">
      <c r="A88" s="176" t="s">
        <v>288</v>
      </c>
      <c r="B88" s="176" t="s">
        <v>75</v>
      </c>
      <c r="C88" s="45">
        <v>1</v>
      </c>
      <c r="D88" s="99" t="s">
        <v>5</v>
      </c>
      <c r="E88" s="57" t="s">
        <v>3</v>
      </c>
      <c r="F88" s="231"/>
      <c r="G88" s="34">
        <f t="shared" si="6"/>
        <v>0</v>
      </c>
      <c r="H88" s="34">
        <f t="shared" si="5"/>
        <v>0</v>
      </c>
      <c r="I88" s="34">
        <f t="shared" si="7"/>
        <v>0</v>
      </c>
      <c r="J88" s="178"/>
    </row>
    <row r="89" spans="1:10" x14ac:dyDescent="0.2">
      <c r="A89" s="176" t="s">
        <v>289</v>
      </c>
      <c r="B89" s="176" t="s">
        <v>76</v>
      </c>
      <c r="C89" s="45">
        <v>10</v>
      </c>
      <c r="D89" s="99" t="s">
        <v>5</v>
      </c>
      <c r="E89" s="57" t="s">
        <v>3</v>
      </c>
      <c r="F89" s="231"/>
      <c r="G89" s="34">
        <f t="shared" si="6"/>
        <v>0</v>
      </c>
      <c r="H89" s="34">
        <f t="shared" si="5"/>
        <v>0</v>
      </c>
      <c r="I89" s="34">
        <f t="shared" si="7"/>
        <v>0</v>
      </c>
      <c r="J89" s="178"/>
    </row>
    <row r="90" spans="1:10" x14ac:dyDescent="0.2">
      <c r="A90" s="176" t="s">
        <v>290</v>
      </c>
      <c r="B90" s="176" t="s">
        <v>341</v>
      </c>
      <c r="C90" s="180">
        <v>1</v>
      </c>
      <c r="D90" s="181" t="s">
        <v>5</v>
      </c>
      <c r="E90" s="57" t="s">
        <v>3</v>
      </c>
      <c r="F90" s="231"/>
      <c r="G90" s="34">
        <f t="shared" si="6"/>
        <v>0</v>
      </c>
      <c r="H90" s="34">
        <f t="shared" si="5"/>
        <v>0</v>
      </c>
      <c r="I90" s="34">
        <f t="shared" si="7"/>
        <v>0</v>
      </c>
      <c r="J90" s="178"/>
    </row>
    <row r="91" spans="1:10" x14ac:dyDescent="0.2">
      <c r="A91" s="176" t="s">
        <v>291</v>
      </c>
      <c r="B91" s="176" t="s">
        <v>590</v>
      </c>
      <c r="C91" s="45">
        <v>2000</v>
      </c>
      <c r="D91" s="99" t="s">
        <v>5</v>
      </c>
      <c r="E91" s="57" t="s">
        <v>3</v>
      </c>
      <c r="F91" s="231"/>
      <c r="G91" s="34">
        <f t="shared" si="6"/>
        <v>0</v>
      </c>
      <c r="H91" s="34">
        <f t="shared" si="5"/>
        <v>0</v>
      </c>
      <c r="I91" s="34">
        <f t="shared" si="7"/>
        <v>0</v>
      </c>
      <c r="J91" s="178"/>
    </row>
    <row r="92" spans="1:10" x14ac:dyDescent="0.2">
      <c r="A92" s="176" t="s">
        <v>292</v>
      </c>
      <c r="B92" s="176" t="s">
        <v>591</v>
      </c>
      <c r="C92" s="45">
        <v>2000</v>
      </c>
      <c r="D92" s="99" t="s">
        <v>5</v>
      </c>
      <c r="E92" s="57" t="s">
        <v>3</v>
      </c>
      <c r="F92" s="231"/>
      <c r="G92" s="34">
        <f t="shared" si="6"/>
        <v>0</v>
      </c>
      <c r="H92" s="34">
        <f t="shared" si="5"/>
        <v>0</v>
      </c>
      <c r="I92" s="34">
        <f t="shared" si="7"/>
        <v>0</v>
      </c>
      <c r="J92" s="178"/>
    </row>
    <row r="93" spans="1:10" x14ac:dyDescent="0.2">
      <c r="A93" s="176" t="s">
        <v>293</v>
      </c>
      <c r="B93" s="176" t="s">
        <v>592</v>
      </c>
      <c r="C93" s="45">
        <v>2000</v>
      </c>
      <c r="D93" s="99" t="s">
        <v>5</v>
      </c>
      <c r="E93" s="57" t="s">
        <v>3</v>
      </c>
      <c r="F93" s="231"/>
      <c r="G93" s="34">
        <f t="shared" si="6"/>
        <v>0</v>
      </c>
      <c r="H93" s="34">
        <f t="shared" si="5"/>
        <v>0</v>
      </c>
      <c r="I93" s="34">
        <f t="shared" si="7"/>
        <v>0</v>
      </c>
      <c r="J93" s="178"/>
    </row>
    <row r="94" spans="1:10" x14ac:dyDescent="0.2">
      <c r="A94" s="176" t="s">
        <v>294</v>
      </c>
      <c r="B94" s="176" t="s">
        <v>1138</v>
      </c>
      <c r="C94" s="45">
        <v>600</v>
      </c>
      <c r="D94" s="99" t="s">
        <v>5</v>
      </c>
      <c r="E94" s="57" t="s">
        <v>3</v>
      </c>
      <c r="F94" s="231"/>
      <c r="G94" s="34">
        <f t="shared" si="6"/>
        <v>0</v>
      </c>
      <c r="H94" s="34">
        <f t="shared" si="5"/>
        <v>0</v>
      </c>
      <c r="I94" s="34">
        <f t="shared" si="7"/>
        <v>0</v>
      </c>
      <c r="J94" s="178"/>
    </row>
    <row r="95" spans="1:10" x14ac:dyDescent="0.2">
      <c r="A95" s="176" t="s">
        <v>295</v>
      </c>
      <c r="B95" s="176" t="s">
        <v>113</v>
      </c>
      <c r="C95" s="45">
        <v>10</v>
      </c>
      <c r="D95" s="99" t="s">
        <v>5</v>
      </c>
      <c r="E95" s="57" t="s">
        <v>3</v>
      </c>
      <c r="F95" s="231"/>
      <c r="G95" s="34">
        <f t="shared" si="6"/>
        <v>0</v>
      </c>
      <c r="H95" s="34">
        <f t="shared" si="5"/>
        <v>0</v>
      </c>
      <c r="I95" s="34">
        <f t="shared" si="7"/>
        <v>0</v>
      </c>
      <c r="J95" s="178"/>
    </row>
    <row r="96" spans="1:10" x14ac:dyDescent="0.2">
      <c r="A96" s="176" t="s">
        <v>296</v>
      </c>
      <c r="B96" s="176" t="s">
        <v>588</v>
      </c>
      <c r="C96" s="45">
        <v>1000</v>
      </c>
      <c r="D96" s="99" t="s">
        <v>5</v>
      </c>
      <c r="E96" s="57" t="s">
        <v>3</v>
      </c>
      <c r="F96" s="231"/>
      <c r="G96" s="34">
        <f t="shared" si="6"/>
        <v>0</v>
      </c>
      <c r="H96" s="34">
        <f t="shared" si="5"/>
        <v>0</v>
      </c>
      <c r="I96" s="34">
        <f t="shared" si="7"/>
        <v>0</v>
      </c>
      <c r="J96" s="178"/>
    </row>
    <row r="97" spans="1:11" x14ac:dyDescent="0.2">
      <c r="A97" s="176" t="s">
        <v>352</v>
      </c>
      <c r="B97" s="184" t="s">
        <v>1122</v>
      </c>
      <c r="C97" s="222">
        <v>500</v>
      </c>
      <c r="D97" s="182" t="s">
        <v>5</v>
      </c>
      <c r="E97" s="57" t="s">
        <v>3</v>
      </c>
      <c r="F97" s="231"/>
      <c r="G97" s="34">
        <f t="shared" si="6"/>
        <v>0</v>
      </c>
      <c r="H97" s="34">
        <f t="shared" si="5"/>
        <v>0</v>
      </c>
      <c r="I97" s="34">
        <f t="shared" si="7"/>
        <v>0</v>
      </c>
      <c r="J97" s="183"/>
    </row>
    <row r="98" spans="1:11" x14ac:dyDescent="0.2">
      <c r="A98" s="176" t="s">
        <v>353</v>
      </c>
      <c r="B98" s="184" t="s">
        <v>1140</v>
      </c>
      <c r="C98" s="222">
        <v>100</v>
      </c>
      <c r="D98" s="182" t="s">
        <v>5</v>
      </c>
      <c r="E98" s="57" t="s">
        <v>3</v>
      </c>
      <c r="F98" s="231"/>
      <c r="G98" s="34">
        <f t="shared" si="6"/>
        <v>0</v>
      </c>
      <c r="H98" s="34">
        <f t="shared" si="5"/>
        <v>0</v>
      </c>
      <c r="I98" s="34">
        <f t="shared" si="7"/>
        <v>0</v>
      </c>
      <c r="J98" s="183"/>
    </row>
    <row r="99" spans="1:11" x14ac:dyDescent="0.2">
      <c r="A99" s="176" t="s">
        <v>354</v>
      </c>
      <c r="B99" s="176" t="s">
        <v>1284</v>
      </c>
      <c r="C99" s="180">
        <v>100</v>
      </c>
      <c r="D99" s="181" t="s">
        <v>5</v>
      </c>
      <c r="E99" s="57" t="s">
        <v>3</v>
      </c>
      <c r="F99" s="231"/>
      <c r="G99" s="34">
        <f t="shared" si="6"/>
        <v>0</v>
      </c>
      <c r="H99" s="34">
        <f t="shared" si="5"/>
        <v>0</v>
      </c>
      <c r="I99" s="34">
        <f t="shared" si="7"/>
        <v>0</v>
      </c>
      <c r="J99" s="178"/>
    </row>
    <row r="100" spans="1:11" x14ac:dyDescent="0.2">
      <c r="A100" s="176" t="s">
        <v>355</v>
      </c>
      <c r="B100" s="176" t="s">
        <v>342</v>
      </c>
      <c r="C100" s="45">
        <v>1</v>
      </c>
      <c r="D100" s="99" t="s">
        <v>5</v>
      </c>
      <c r="E100" s="57" t="s">
        <v>3</v>
      </c>
      <c r="F100" s="231"/>
      <c r="G100" s="34">
        <f t="shared" si="6"/>
        <v>0</v>
      </c>
      <c r="H100" s="34">
        <f t="shared" si="5"/>
        <v>0</v>
      </c>
      <c r="I100" s="34">
        <f t="shared" si="7"/>
        <v>0</v>
      </c>
      <c r="J100" s="178"/>
    </row>
    <row r="101" spans="1:11" x14ac:dyDescent="0.2">
      <c r="A101" s="176" t="s">
        <v>356</v>
      </c>
      <c r="B101" s="176" t="s">
        <v>1121</v>
      </c>
      <c r="C101" s="45">
        <v>1000</v>
      </c>
      <c r="D101" s="99" t="s">
        <v>5</v>
      </c>
      <c r="E101" s="57" t="s">
        <v>3</v>
      </c>
      <c r="F101" s="231"/>
      <c r="G101" s="34">
        <f t="shared" si="6"/>
        <v>0</v>
      </c>
      <c r="H101" s="34">
        <f t="shared" si="5"/>
        <v>0</v>
      </c>
      <c r="I101" s="34">
        <f t="shared" si="7"/>
        <v>0</v>
      </c>
      <c r="J101" s="178"/>
    </row>
    <row r="102" spans="1:11" x14ac:dyDescent="0.2">
      <c r="A102" s="176" t="s">
        <v>357</v>
      </c>
      <c r="B102" s="176" t="s">
        <v>77</v>
      </c>
      <c r="C102" s="180">
        <v>500</v>
      </c>
      <c r="D102" s="181" t="s">
        <v>5</v>
      </c>
      <c r="E102" s="57" t="s">
        <v>3</v>
      </c>
      <c r="F102" s="231"/>
      <c r="G102" s="34">
        <f t="shared" si="6"/>
        <v>0</v>
      </c>
      <c r="H102" s="34">
        <f t="shared" si="5"/>
        <v>0</v>
      </c>
      <c r="I102" s="34">
        <f t="shared" si="7"/>
        <v>0</v>
      </c>
      <c r="J102" s="178"/>
    </row>
    <row r="103" spans="1:11" x14ac:dyDescent="0.2">
      <c r="A103" s="176" t="s">
        <v>358</v>
      </c>
      <c r="B103" s="176" t="s">
        <v>78</v>
      </c>
      <c r="C103" s="180">
        <v>500</v>
      </c>
      <c r="D103" s="181" t="s">
        <v>5</v>
      </c>
      <c r="E103" s="57" t="s">
        <v>3</v>
      </c>
      <c r="F103" s="231"/>
      <c r="G103" s="34">
        <f t="shared" si="6"/>
        <v>0</v>
      </c>
      <c r="H103" s="34">
        <f t="shared" si="5"/>
        <v>0</v>
      </c>
      <c r="I103" s="34">
        <f t="shared" si="7"/>
        <v>0</v>
      </c>
      <c r="J103" s="178"/>
    </row>
    <row r="104" spans="1:11" x14ac:dyDescent="0.2">
      <c r="A104" s="176" t="s">
        <v>359</v>
      </c>
      <c r="B104" s="176" t="s">
        <v>115</v>
      </c>
      <c r="C104" s="45">
        <v>1</v>
      </c>
      <c r="D104" s="99" t="s">
        <v>5</v>
      </c>
      <c r="E104" s="57" t="s">
        <v>3</v>
      </c>
      <c r="F104" s="231"/>
      <c r="G104" s="34">
        <f t="shared" si="6"/>
        <v>0</v>
      </c>
      <c r="H104" s="34">
        <f t="shared" si="5"/>
        <v>0</v>
      </c>
      <c r="I104" s="34">
        <f t="shared" si="7"/>
        <v>0</v>
      </c>
      <c r="J104" s="178"/>
    </row>
    <row r="105" spans="1:11" x14ac:dyDescent="0.2">
      <c r="A105" s="176" t="s">
        <v>360</v>
      </c>
      <c r="B105" s="176" t="s">
        <v>114</v>
      </c>
      <c r="C105" s="180">
        <v>10</v>
      </c>
      <c r="D105" s="181" t="s">
        <v>5</v>
      </c>
      <c r="E105" s="57" t="s">
        <v>3</v>
      </c>
      <c r="F105" s="231"/>
      <c r="G105" s="34">
        <f t="shared" si="6"/>
        <v>0</v>
      </c>
      <c r="H105" s="34">
        <f t="shared" si="5"/>
        <v>0</v>
      </c>
      <c r="I105" s="34">
        <f t="shared" si="7"/>
        <v>0</v>
      </c>
      <c r="J105" s="178"/>
    </row>
    <row r="106" spans="1:11" x14ac:dyDescent="0.2">
      <c r="A106" s="176" t="s">
        <v>361</v>
      </c>
      <c r="B106" s="176" t="s">
        <v>80</v>
      </c>
      <c r="C106" s="180">
        <v>100</v>
      </c>
      <c r="D106" s="181" t="s">
        <v>5</v>
      </c>
      <c r="E106" s="57" t="s">
        <v>3</v>
      </c>
      <c r="F106" s="231"/>
      <c r="G106" s="34">
        <f t="shared" si="6"/>
        <v>0</v>
      </c>
      <c r="H106" s="34">
        <f t="shared" si="5"/>
        <v>0</v>
      </c>
      <c r="I106" s="34">
        <f t="shared" si="7"/>
        <v>0</v>
      </c>
      <c r="J106" s="178"/>
    </row>
    <row r="107" spans="1:11" x14ac:dyDescent="0.2">
      <c r="A107" s="176" t="s">
        <v>362</v>
      </c>
      <c r="B107" s="176" t="s">
        <v>82</v>
      </c>
      <c r="C107" s="45">
        <v>3000</v>
      </c>
      <c r="D107" s="99" t="s">
        <v>5</v>
      </c>
      <c r="E107" s="57" t="s">
        <v>3</v>
      </c>
      <c r="F107" s="231"/>
      <c r="G107" s="34">
        <f t="shared" si="6"/>
        <v>0</v>
      </c>
      <c r="H107" s="34">
        <f t="shared" si="5"/>
        <v>0</v>
      </c>
      <c r="I107" s="34">
        <f t="shared" si="7"/>
        <v>0</v>
      </c>
      <c r="J107" s="178"/>
    </row>
    <row r="108" spans="1:11" x14ac:dyDescent="0.2">
      <c r="A108" s="176" t="s">
        <v>363</v>
      </c>
      <c r="B108" s="36" t="s">
        <v>16</v>
      </c>
      <c r="C108" s="37">
        <v>10</v>
      </c>
      <c r="D108" s="179" t="s">
        <v>5</v>
      </c>
      <c r="E108" s="57" t="s">
        <v>3</v>
      </c>
      <c r="F108" s="231"/>
      <c r="G108" s="34">
        <f t="shared" si="6"/>
        <v>0</v>
      </c>
      <c r="H108" s="34">
        <f t="shared" si="5"/>
        <v>0</v>
      </c>
      <c r="I108" s="34">
        <f t="shared" si="7"/>
        <v>0</v>
      </c>
      <c r="J108" s="178"/>
      <c r="K108" s="28"/>
    </row>
    <row r="109" spans="1:11" x14ac:dyDescent="0.2">
      <c r="A109" s="176" t="s">
        <v>364</v>
      </c>
      <c r="B109" s="176" t="s">
        <v>83</v>
      </c>
      <c r="C109" s="180">
        <v>3000</v>
      </c>
      <c r="D109" s="181" t="s">
        <v>5</v>
      </c>
      <c r="E109" s="57" t="s">
        <v>3</v>
      </c>
      <c r="F109" s="231"/>
      <c r="G109" s="34">
        <f t="shared" si="6"/>
        <v>0</v>
      </c>
      <c r="H109" s="34">
        <f t="shared" si="5"/>
        <v>0</v>
      </c>
      <c r="I109" s="34">
        <f t="shared" si="7"/>
        <v>0</v>
      </c>
      <c r="J109" s="178"/>
    </row>
    <row r="110" spans="1:11" x14ac:dyDescent="0.2">
      <c r="A110" s="176" t="s">
        <v>365</v>
      </c>
      <c r="B110" s="176" t="s">
        <v>86</v>
      </c>
      <c r="C110" s="45">
        <v>10</v>
      </c>
      <c r="D110" s="99" t="s">
        <v>5</v>
      </c>
      <c r="E110" s="57" t="s">
        <v>3</v>
      </c>
      <c r="F110" s="231"/>
      <c r="G110" s="34">
        <f t="shared" si="6"/>
        <v>0</v>
      </c>
      <c r="H110" s="34">
        <f t="shared" si="5"/>
        <v>0</v>
      </c>
      <c r="I110" s="34">
        <f t="shared" si="7"/>
        <v>0</v>
      </c>
      <c r="J110" s="178"/>
    </row>
    <row r="111" spans="1:11" x14ac:dyDescent="0.2">
      <c r="A111" s="176" t="s">
        <v>366</v>
      </c>
      <c r="B111" s="176" t="s">
        <v>85</v>
      </c>
      <c r="C111" s="45">
        <v>2000</v>
      </c>
      <c r="D111" s="99" t="s">
        <v>5</v>
      </c>
      <c r="E111" s="57" t="s">
        <v>3</v>
      </c>
      <c r="F111" s="231"/>
      <c r="G111" s="34">
        <f t="shared" si="6"/>
        <v>0</v>
      </c>
      <c r="H111" s="34">
        <f t="shared" si="5"/>
        <v>0</v>
      </c>
      <c r="I111" s="34">
        <f t="shared" si="7"/>
        <v>0</v>
      </c>
      <c r="J111" s="178"/>
    </row>
    <row r="112" spans="1:11" x14ac:dyDescent="0.2">
      <c r="A112" s="176" t="s">
        <v>367</v>
      </c>
      <c r="B112" s="176" t="s">
        <v>426</v>
      </c>
      <c r="C112" s="45">
        <v>1500</v>
      </c>
      <c r="D112" s="99" t="s">
        <v>5</v>
      </c>
      <c r="E112" s="57" t="s">
        <v>3</v>
      </c>
      <c r="F112" s="231"/>
      <c r="G112" s="34">
        <f t="shared" si="6"/>
        <v>0</v>
      </c>
      <c r="H112" s="34">
        <f t="shared" si="5"/>
        <v>0</v>
      </c>
      <c r="I112" s="34">
        <f t="shared" si="7"/>
        <v>0</v>
      </c>
      <c r="J112" s="178"/>
    </row>
    <row r="113" spans="1:11" x14ac:dyDescent="0.2">
      <c r="A113" s="176" t="s">
        <v>368</v>
      </c>
      <c r="B113" s="176" t="s">
        <v>84</v>
      </c>
      <c r="C113" s="180">
        <v>500</v>
      </c>
      <c r="D113" s="181" t="s">
        <v>5</v>
      </c>
      <c r="E113" s="57" t="s">
        <v>3</v>
      </c>
      <c r="F113" s="231"/>
      <c r="G113" s="34">
        <f t="shared" si="6"/>
        <v>0</v>
      </c>
      <c r="H113" s="34">
        <f t="shared" si="5"/>
        <v>0</v>
      </c>
      <c r="I113" s="34">
        <f t="shared" si="7"/>
        <v>0</v>
      </c>
      <c r="J113" s="178"/>
    </row>
    <row r="114" spans="1:11" x14ac:dyDescent="0.2">
      <c r="A114" s="176" t="s">
        <v>369</v>
      </c>
      <c r="B114" s="176" t="s">
        <v>39</v>
      </c>
      <c r="C114" s="45">
        <v>300</v>
      </c>
      <c r="D114" s="179" t="s">
        <v>5</v>
      </c>
      <c r="E114" s="57" t="s">
        <v>3</v>
      </c>
      <c r="F114" s="231"/>
      <c r="G114" s="34">
        <f t="shared" si="6"/>
        <v>0</v>
      </c>
      <c r="H114" s="34">
        <f t="shared" si="5"/>
        <v>0</v>
      </c>
      <c r="I114" s="34">
        <f t="shared" si="7"/>
        <v>0</v>
      </c>
      <c r="J114" s="178"/>
    </row>
    <row r="115" spans="1:11" x14ac:dyDescent="0.2">
      <c r="A115" s="176" t="s">
        <v>370</v>
      </c>
      <c r="B115" s="176" t="s">
        <v>87</v>
      </c>
      <c r="C115" s="45">
        <v>1000</v>
      </c>
      <c r="D115" s="99" t="s">
        <v>5</v>
      </c>
      <c r="E115" s="57" t="s">
        <v>3</v>
      </c>
      <c r="F115" s="231"/>
      <c r="G115" s="34">
        <f t="shared" si="6"/>
        <v>0</v>
      </c>
      <c r="H115" s="34">
        <f t="shared" si="5"/>
        <v>0</v>
      </c>
      <c r="I115" s="34">
        <f t="shared" si="7"/>
        <v>0</v>
      </c>
      <c r="J115" s="178"/>
    </row>
    <row r="116" spans="1:11" x14ac:dyDescent="0.2">
      <c r="A116" s="176" t="s">
        <v>371</v>
      </c>
      <c r="B116" s="176" t="s">
        <v>116</v>
      </c>
      <c r="C116" s="45">
        <v>1</v>
      </c>
      <c r="D116" s="99" t="s">
        <v>5</v>
      </c>
      <c r="E116" s="57" t="s">
        <v>3</v>
      </c>
      <c r="F116" s="231"/>
      <c r="G116" s="34">
        <f t="shared" si="6"/>
        <v>0</v>
      </c>
      <c r="H116" s="34">
        <f t="shared" si="5"/>
        <v>0</v>
      </c>
      <c r="I116" s="34">
        <f t="shared" si="7"/>
        <v>0</v>
      </c>
      <c r="J116" s="178"/>
    </row>
    <row r="117" spans="1:11" x14ac:dyDescent="0.2">
      <c r="A117" s="176" t="s">
        <v>372</v>
      </c>
      <c r="B117" s="176" t="s">
        <v>90</v>
      </c>
      <c r="C117" s="180">
        <v>2000</v>
      </c>
      <c r="D117" s="181" t="s">
        <v>5</v>
      </c>
      <c r="E117" s="57" t="s">
        <v>3</v>
      </c>
      <c r="F117" s="231"/>
      <c r="G117" s="34">
        <f t="shared" si="6"/>
        <v>0</v>
      </c>
      <c r="H117" s="34">
        <f t="shared" si="5"/>
        <v>0</v>
      </c>
      <c r="I117" s="34">
        <f t="shared" si="7"/>
        <v>0</v>
      </c>
      <c r="J117" s="178"/>
    </row>
    <row r="118" spans="1:11" x14ac:dyDescent="0.2">
      <c r="A118" s="176" t="s">
        <v>373</v>
      </c>
      <c r="B118" s="176" t="s">
        <v>1282</v>
      </c>
      <c r="C118" s="45">
        <v>2000</v>
      </c>
      <c r="D118" s="99" t="s">
        <v>5</v>
      </c>
      <c r="E118" s="57" t="s">
        <v>3</v>
      </c>
      <c r="F118" s="231"/>
      <c r="G118" s="34">
        <f t="shared" si="6"/>
        <v>0</v>
      </c>
      <c r="H118" s="34">
        <f t="shared" si="5"/>
        <v>0</v>
      </c>
      <c r="I118" s="34">
        <f t="shared" si="7"/>
        <v>0</v>
      </c>
      <c r="J118" s="178"/>
    </row>
    <row r="119" spans="1:11" x14ac:dyDescent="0.2">
      <c r="A119" s="176" t="s">
        <v>374</v>
      </c>
      <c r="B119" s="176" t="s">
        <v>81</v>
      </c>
      <c r="C119" s="180">
        <v>1</v>
      </c>
      <c r="D119" s="181" t="s">
        <v>5</v>
      </c>
      <c r="E119" s="57" t="s">
        <v>3</v>
      </c>
      <c r="F119" s="231"/>
      <c r="G119" s="34">
        <f t="shared" si="6"/>
        <v>0</v>
      </c>
      <c r="H119" s="34">
        <f t="shared" si="5"/>
        <v>0</v>
      </c>
      <c r="I119" s="34">
        <f t="shared" si="7"/>
        <v>0</v>
      </c>
      <c r="J119" s="178"/>
    </row>
    <row r="120" spans="1:11" x14ac:dyDescent="0.2">
      <c r="A120" s="176" t="s">
        <v>375</v>
      </c>
      <c r="B120" s="176" t="s">
        <v>118</v>
      </c>
      <c r="C120" s="45">
        <v>1</v>
      </c>
      <c r="D120" s="99" t="s">
        <v>5</v>
      </c>
      <c r="E120" s="57" t="s">
        <v>3</v>
      </c>
      <c r="F120" s="231"/>
      <c r="G120" s="34">
        <f t="shared" si="6"/>
        <v>0</v>
      </c>
      <c r="H120" s="34">
        <f t="shared" si="5"/>
        <v>0</v>
      </c>
      <c r="I120" s="34">
        <f t="shared" si="7"/>
        <v>0</v>
      </c>
      <c r="J120" s="178"/>
    </row>
    <row r="121" spans="1:11" x14ac:dyDescent="0.2">
      <c r="A121" s="176" t="s">
        <v>376</v>
      </c>
      <c r="B121" s="176" t="s">
        <v>17</v>
      </c>
      <c r="C121" s="45">
        <v>1000</v>
      </c>
      <c r="D121" s="99" t="s">
        <v>5</v>
      </c>
      <c r="E121" s="57" t="s">
        <v>3</v>
      </c>
      <c r="F121" s="231"/>
      <c r="G121" s="34">
        <f t="shared" si="6"/>
        <v>0</v>
      </c>
      <c r="H121" s="34">
        <f t="shared" si="5"/>
        <v>0</v>
      </c>
      <c r="I121" s="34">
        <f t="shared" si="7"/>
        <v>0</v>
      </c>
      <c r="J121" s="178"/>
    </row>
    <row r="122" spans="1:11" x14ac:dyDescent="0.2">
      <c r="A122" s="176" t="s">
        <v>377</v>
      </c>
      <c r="B122" s="176" t="s">
        <v>117</v>
      </c>
      <c r="C122" s="45">
        <v>1</v>
      </c>
      <c r="D122" s="99" t="s">
        <v>5</v>
      </c>
      <c r="E122" s="57" t="s">
        <v>3</v>
      </c>
      <c r="F122" s="231"/>
      <c r="G122" s="34">
        <f t="shared" si="6"/>
        <v>0</v>
      </c>
      <c r="H122" s="34">
        <f t="shared" si="5"/>
        <v>0</v>
      </c>
      <c r="I122" s="34">
        <f t="shared" si="7"/>
        <v>0</v>
      </c>
      <c r="J122" s="178"/>
    </row>
    <row r="123" spans="1:11" x14ac:dyDescent="0.2">
      <c r="A123" s="176" t="s">
        <v>378</v>
      </c>
      <c r="B123" s="176" t="s">
        <v>593</v>
      </c>
      <c r="C123" s="45">
        <v>2000</v>
      </c>
      <c r="D123" s="99" t="s">
        <v>5</v>
      </c>
      <c r="E123" s="57" t="s">
        <v>3</v>
      </c>
      <c r="F123" s="231"/>
      <c r="G123" s="34">
        <f t="shared" si="6"/>
        <v>0</v>
      </c>
      <c r="H123" s="34">
        <f t="shared" si="5"/>
        <v>0</v>
      </c>
      <c r="I123" s="34">
        <f t="shared" si="7"/>
        <v>0</v>
      </c>
      <c r="J123" s="178"/>
    </row>
    <row r="124" spans="1:11" x14ac:dyDescent="0.2">
      <c r="A124" s="297" t="s">
        <v>807</v>
      </c>
      <c r="B124" s="297"/>
      <c r="C124" s="297"/>
      <c r="D124" s="297"/>
      <c r="E124" s="297"/>
      <c r="F124" s="297"/>
      <c r="G124" s="142">
        <f>SUM(G9:G123)</f>
        <v>0</v>
      </c>
      <c r="H124" s="142">
        <f t="shared" ref="H124:I124" si="8">SUM(H9:H123)</f>
        <v>0</v>
      </c>
      <c r="I124" s="142">
        <f t="shared" si="8"/>
        <v>0</v>
      </c>
      <c r="J124" s="143">
        <f>SUM(J9:J123)</f>
        <v>0</v>
      </c>
      <c r="K124" s="28"/>
    </row>
    <row r="125" spans="1:11" x14ac:dyDescent="0.2">
      <c r="A125" s="298" t="s">
        <v>786</v>
      </c>
      <c r="B125" s="298"/>
      <c r="C125" s="298"/>
      <c r="D125" s="298"/>
      <c r="E125" s="298"/>
      <c r="F125" s="298"/>
      <c r="G125" s="298"/>
      <c r="H125" s="298"/>
      <c r="I125" s="298"/>
      <c r="J125" s="298"/>
    </row>
    <row r="126" spans="1:11" x14ac:dyDescent="0.2">
      <c r="A126" s="97" t="s">
        <v>28</v>
      </c>
      <c r="B126" s="97" t="s">
        <v>335</v>
      </c>
      <c r="C126" s="64">
        <v>7000</v>
      </c>
      <c r="D126" s="27" t="s">
        <v>5</v>
      </c>
      <c r="E126" s="65"/>
      <c r="F126" s="230"/>
      <c r="G126" s="90">
        <f t="shared" ref="G126" si="9">C126*ROUND(F126,4)</f>
        <v>0</v>
      </c>
      <c r="H126" s="90">
        <f t="shared" ref="H126" si="10">G126*0.095</f>
        <v>0</v>
      </c>
      <c r="I126" s="90">
        <f t="shared" ref="I126" si="11">G126+H126</f>
        <v>0</v>
      </c>
      <c r="J126" s="66"/>
    </row>
    <row r="127" spans="1:11" x14ac:dyDescent="0.2">
      <c r="A127" s="297" t="s">
        <v>808</v>
      </c>
      <c r="B127" s="297"/>
      <c r="C127" s="297"/>
      <c r="D127" s="297"/>
      <c r="E127" s="297"/>
      <c r="F127" s="297"/>
      <c r="G127" s="136">
        <f>G126</f>
        <v>0</v>
      </c>
      <c r="H127" s="136">
        <f>H126</f>
        <v>0</v>
      </c>
      <c r="I127" s="136">
        <f>I126</f>
        <v>0</v>
      </c>
      <c r="J127" s="144">
        <f>J126</f>
        <v>0</v>
      </c>
    </row>
    <row r="128" spans="1:11" x14ac:dyDescent="0.2">
      <c r="A128" s="298" t="s">
        <v>1298</v>
      </c>
      <c r="B128" s="298"/>
      <c r="C128" s="298"/>
      <c r="D128" s="298"/>
      <c r="E128" s="298"/>
      <c r="F128" s="298"/>
      <c r="G128" s="298"/>
      <c r="H128" s="298"/>
      <c r="I128" s="298"/>
      <c r="J128" s="298"/>
    </row>
    <row r="129" spans="1:10" x14ac:dyDescent="0.2">
      <c r="A129" s="46" t="s">
        <v>28</v>
      </c>
      <c r="B129" s="46" t="s">
        <v>138</v>
      </c>
      <c r="C129" s="27">
        <v>1</v>
      </c>
      <c r="D129" s="27" t="s">
        <v>5</v>
      </c>
      <c r="E129" s="72"/>
      <c r="F129" s="230"/>
      <c r="G129" s="90">
        <f t="shared" ref="G129" si="12">C129*ROUND(F129,4)</f>
        <v>0</v>
      </c>
      <c r="H129" s="90">
        <f t="shared" ref="H129:H169" si="13">G129*0.095</f>
        <v>0</v>
      </c>
      <c r="I129" s="90">
        <f t="shared" ref="I129" si="14">G129+H129</f>
        <v>0</v>
      </c>
      <c r="J129" s="66"/>
    </row>
    <row r="130" spans="1:10" x14ac:dyDescent="0.2">
      <c r="A130" s="46" t="s">
        <v>29</v>
      </c>
      <c r="B130" s="46" t="s">
        <v>594</v>
      </c>
      <c r="C130" s="27">
        <v>1</v>
      </c>
      <c r="D130" s="27" t="s">
        <v>5</v>
      </c>
      <c r="E130" s="72"/>
      <c r="F130" s="230"/>
      <c r="G130" s="90">
        <f t="shared" ref="G130:G169" si="15">C130*ROUND(F130,4)</f>
        <v>0</v>
      </c>
      <c r="H130" s="90">
        <f t="shared" si="13"/>
        <v>0</v>
      </c>
      <c r="I130" s="90">
        <f t="shared" ref="I130:I169" si="16">G130+H130</f>
        <v>0</v>
      </c>
      <c r="J130" s="66"/>
    </row>
    <row r="131" spans="1:10" x14ac:dyDescent="0.2">
      <c r="A131" s="46" t="s">
        <v>30</v>
      </c>
      <c r="B131" s="46" t="s">
        <v>1123</v>
      </c>
      <c r="C131" s="27">
        <v>1</v>
      </c>
      <c r="D131" s="27" t="s">
        <v>5</v>
      </c>
      <c r="E131" s="72"/>
      <c r="F131" s="230"/>
      <c r="G131" s="90">
        <f t="shared" si="15"/>
        <v>0</v>
      </c>
      <c r="H131" s="90">
        <f t="shared" si="13"/>
        <v>0</v>
      </c>
      <c r="I131" s="90">
        <f t="shared" si="16"/>
        <v>0</v>
      </c>
      <c r="J131" s="66"/>
    </row>
    <row r="132" spans="1:10" x14ac:dyDescent="0.2">
      <c r="A132" s="46" t="s">
        <v>31</v>
      </c>
      <c r="B132" s="46" t="s">
        <v>137</v>
      </c>
      <c r="C132" s="27">
        <v>1</v>
      </c>
      <c r="D132" s="27" t="s">
        <v>5</v>
      </c>
      <c r="E132" s="72"/>
      <c r="F132" s="230"/>
      <c r="G132" s="90">
        <f t="shared" si="15"/>
        <v>0</v>
      </c>
      <c r="H132" s="90">
        <f t="shared" si="13"/>
        <v>0</v>
      </c>
      <c r="I132" s="90">
        <f t="shared" si="16"/>
        <v>0</v>
      </c>
      <c r="J132" s="66"/>
    </row>
    <row r="133" spans="1:10" x14ac:dyDescent="0.2">
      <c r="A133" s="46" t="s">
        <v>32</v>
      </c>
      <c r="B133" s="46" t="s">
        <v>597</v>
      </c>
      <c r="C133" s="27">
        <v>1</v>
      </c>
      <c r="D133" s="27" t="s">
        <v>5</v>
      </c>
      <c r="E133" s="72"/>
      <c r="F133" s="230"/>
      <c r="G133" s="90">
        <f t="shared" si="15"/>
        <v>0</v>
      </c>
      <c r="H133" s="90">
        <f t="shared" si="13"/>
        <v>0</v>
      </c>
      <c r="I133" s="90">
        <f t="shared" si="16"/>
        <v>0</v>
      </c>
      <c r="J133" s="66"/>
    </row>
    <row r="134" spans="1:10" x14ac:dyDescent="0.2">
      <c r="A134" s="46" t="s">
        <v>174</v>
      </c>
      <c r="B134" s="46" t="s">
        <v>348</v>
      </c>
      <c r="C134" s="27">
        <v>10</v>
      </c>
      <c r="D134" s="27" t="s">
        <v>5</v>
      </c>
      <c r="E134" s="72"/>
      <c r="F134" s="230"/>
      <c r="G134" s="90">
        <f t="shared" si="15"/>
        <v>0</v>
      </c>
      <c r="H134" s="90">
        <f t="shared" si="13"/>
        <v>0</v>
      </c>
      <c r="I134" s="90">
        <f t="shared" si="16"/>
        <v>0</v>
      </c>
      <c r="J134" s="66"/>
    </row>
    <row r="135" spans="1:10" x14ac:dyDescent="0.2">
      <c r="A135" s="46" t="s">
        <v>33</v>
      </c>
      <c r="B135" s="46" t="s">
        <v>1124</v>
      </c>
      <c r="C135" s="70">
        <v>100</v>
      </c>
      <c r="D135" s="71" t="s">
        <v>5</v>
      </c>
      <c r="E135" s="72"/>
      <c r="F135" s="230"/>
      <c r="G135" s="90">
        <f t="shared" si="15"/>
        <v>0</v>
      </c>
      <c r="H135" s="90">
        <f t="shared" si="13"/>
        <v>0</v>
      </c>
      <c r="I135" s="90">
        <f t="shared" si="16"/>
        <v>0</v>
      </c>
      <c r="J135" s="66"/>
    </row>
    <row r="136" spans="1:10" x14ac:dyDescent="0.2">
      <c r="A136" s="46" t="s">
        <v>34</v>
      </c>
      <c r="B136" s="46" t="s">
        <v>1134</v>
      </c>
      <c r="C136" s="70">
        <v>500</v>
      </c>
      <c r="D136" s="71" t="s">
        <v>5</v>
      </c>
      <c r="E136" s="72"/>
      <c r="F136" s="230"/>
      <c r="G136" s="90">
        <f t="shared" si="15"/>
        <v>0</v>
      </c>
      <c r="H136" s="90">
        <f t="shared" si="13"/>
        <v>0</v>
      </c>
      <c r="I136" s="90">
        <f t="shared" si="16"/>
        <v>0</v>
      </c>
      <c r="J136" s="66"/>
    </row>
    <row r="137" spans="1:10" x14ac:dyDescent="0.2">
      <c r="A137" s="46" t="s">
        <v>176</v>
      </c>
      <c r="B137" s="46" t="s">
        <v>1135</v>
      </c>
      <c r="C137" s="70">
        <v>300</v>
      </c>
      <c r="D137" s="71" t="s">
        <v>5</v>
      </c>
      <c r="E137" s="72"/>
      <c r="F137" s="230"/>
      <c r="G137" s="90">
        <f t="shared" si="15"/>
        <v>0</v>
      </c>
      <c r="H137" s="90">
        <f t="shared" si="13"/>
        <v>0</v>
      </c>
      <c r="I137" s="90">
        <f t="shared" si="16"/>
        <v>0</v>
      </c>
      <c r="J137" s="66"/>
    </row>
    <row r="138" spans="1:10" x14ac:dyDescent="0.2">
      <c r="A138" s="46" t="s">
        <v>177</v>
      </c>
      <c r="B138" s="46" t="s">
        <v>1139</v>
      </c>
      <c r="C138" s="70">
        <v>50</v>
      </c>
      <c r="D138" s="71" t="s">
        <v>5</v>
      </c>
      <c r="E138" s="72"/>
      <c r="F138" s="230"/>
      <c r="G138" s="90">
        <f t="shared" si="15"/>
        <v>0</v>
      </c>
      <c r="H138" s="90">
        <f t="shared" si="13"/>
        <v>0</v>
      </c>
      <c r="I138" s="90">
        <f t="shared" si="16"/>
        <v>0</v>
      </c>
      <c r="J138" s="66"/>
    </row>
    <row r="139" spans="1:10" x14ac:dyDescent="0.2">
      <c r="A139" s="46" t="s">
        <v>178</v>
      </c>
      <c r="B139" s="46" t="s">
        <v>1136</v>
      </c>
      <c r="C139" s="70">
        <v>100</v>
      </c>
      <c r="D139" s="71" t="s">
        <v>5</v>
      </c>
      <c r="E139" s="72"/>
      <c r="F139" s="230"/>
      <c r="G139" s="90">
        <f t="shared" si="15"/>
        <v>0</v>
      </c>
      <c r="H139" s="90">
        <f t="shared" si="13"/>
        <v>0</v>
      </c>
      <c r="I139" s="90">
        <f t="shared" si="16"/>
        <v>0</v>
      </c>
      <c r="J139" s="66"/>
    </row>
    <row r="140" spans="1:10" x14ac:dyDescent="0.2">
      <c r="A140" s="46" t="s">
        <v>180</v>
      </c>
      <c r="B140" s="46" t="s">
        <v>595</v>
      </c>
      <c r="C140" s="27">
        <v>1</v>
      </c>
      <c r="D140" s="27" t="s">
        <v>5</v>
      </c>
      <c r="E140" s="72"/>
      <c r="F140" s="230"/>
      <c r="G140" s="90">
        <f t="shared" si="15"/>
        <v>0</v>
      </c>
      <c r="H140" s="90">
        <f t="shared" si="13"/>
        <v>0</v>
      </c>
      <c r="I140" s="90">
        <f t="shared" si="16"/>
        <v>0</v>
      </c>
      <c r="J140" s="66"/>
    </row>
    <row r="141" spans="1:10" x14ac:dyDescent="0.2">
      <c r="A141" s="46" t="s">
        <v>181</v>
      </c>
      <c r="B141" s="46" t="s">
        <v>1129</v>
      </c>
      <c r="C141" s="70">
        <v>100</v>
      </c>
      <c r="D141" s="71" t="s">
        <v>5</v>
      </c>
      <c r="E141" s="72"/>
      <c r="F141" s="230"/>
      <c r="G141" s="90">
        <f t="shared" si="15"/>
        <v>0</v>
      </c>
      <c r="H141" s="90">
        <f t="shared" si="13"/>
        <v>0</v>
      </c>
      <c r="I141" s="90">
        <f t="shared" si="16"/>
        <v>0</v>
      </c>
      <c r="J141" s="66"/>
    </row>
    <row r="142" spans="1:10" x14ac:dyDescent="0.2">
      <c r="A142" s="46" t="s">
        <v>182</v>
      </c>
      <c r="B142" s="46" t="s">
        <v>1130</v>
      </c>
      <c r="C142" s="70">
        <v>50</v>
      </c>
      <c r="D142" s="71" t="s">
        <v>5</v>
      </c>
      <c r="E142" s="72"/>
      <c r="F142" s="230"/>
      <c r="G142" s="90">
        <f t="shared" si="15"/>
        <v>0</v>
      </c>
      <c r="H142" s="90">
        <f t="shared" si="13"/>
        <v>0</v>
      </c>
      <c r="I142" s="90">
        <f t="shared" si="16"/>
        <v>0</v>
      </c>
      <c r="J142" s="66"/>
    </row>
    <row r="143" spans="1:10" x14ac:dyDescent="0.2">
      <c r="A143" s="46" t="s">
        <v>184</v>
      </c>
      <c r="B143" s="46" t="s">
        <v>1131</v>
      </c>
      <c r="C143" s="70">
        <v>100</v>
      </c>
      <c r="D143" s="71" t="s">
        <v>5</v>
      </c>
      <c r="E143" s="72"/>
      <c r="F143" s="230"/>
      <c r="G143" s="90">
        <f t="shared" si="15"/>
        <v>0</v>
      </c>
      <c r="H143" s="90">
        <f t="shared" si="13"/>
        <v>0</v>
      </c>
      <c r="I143" s="90">
        <f t="shared" si="16"/>
        <v>0</v>
      </c>
      <c r="J143" s="66"/>
    </row>
    <row r="144" spans="1:10" x14ac:dyDescent="0.2">
      <c r="A144" s="46" t="s">
        <v>185</v>
      </c>
      <c r="B144" s="46" t="s">
        <v>1133</v>
      </c>
      <c r="C144" s="70">
        <v>20</v>
      </c>
      <c r="D144" s="71" t="s">
        <v>5</v>
      </c>
      <c r="E144" s="72"/>
      <c r="F144" s="230"/>
      <c r="G144" s="90">
        <f t="shared" si="15"/>
        <v>0</v>
      </c>
      <c r="H144" s="90">
        <f t="shared" si="13"/>
        <v>0</v>
      </c>
      <c r="I144" s="90">
        <f t="shared" si="16"/>
        <v>0</v>
      </c>
      <c r="J144" s="66"/>
    </row>
    <row r="145" spans="1:10" x14ac:dyDescent="0.2">
      <c r="A145" s="46" t="s">
        <v>186</v>
      </c>
      <c r="B145" s="46" t="s">
        <v>1132</v>
      </c>
      <c r="C145" s="70">
        <v>10</v>
      </c>
      <c r="D145" s="71" t="s">
        <v>5</v>
      </c>
      <c r="E145" s="72"/>
      <c r="F145" s="230"/>
      <c r="G145" s="90">
        <f t="shared" si="15"/>
        <v>0</v>
      </c>
      <c r="H145" s="90">
        <f t="shared" si="13"/>
        <v>0</v>
      </c>
      <c r="I145" s="90">
        <f t="shared" si="16"/>
        <v>0</v>
      </c>
      <c r="J145" s="66"/>
    </row>
    <row r="146" spans="1:10" x14ac:dyDescent="0.2">
      <c r="A146" s="46" t="s">
        <v>187</v>
      </c>
      <c r="B146" s="46" t="s">
        <v>596</v>
      </c>
      <c r="C146" s="27">
        <v>1</v>
      </c>
      <c r="D146" s="27" t="s">
        <v>5</v>
      </c>
      <c r="E146" s="72"/>
      <c r="F146" s="230"/>
      <c r="G146" s="90">
        <f t="shared" si="15"/>
        <v>0</v>
      </c>
      <c r="H146" s="90">
        <f t="shared" si="13"/>
        <v>0</v>
      </c>
      <c r="I146" s="90">
        <f t="shared" si="16"/>
        <v>0</v>
      </c>
      <c r="J146" s="66"/>
    </row>
    <row r="147" spans="1:10" x14ac:dyDescent="0.2">
      <c r="A147" s="46" t="s">
        <v>188</v>
      </c>
      <c r="B147" s="46" t="s">
        <v>1127</v>
      </c>
      <c r="C147" s="70">
        <v>10</v>
      </c>
      <c r="D147" s="71" t="s">
        <v>5</v>
      </c>
      <c r="E147" s="72"/>
      <c r="F147" s="230"/>
      <c r="G147" s="90">
        <f t="shared" si="15"/>
        <v>0</v>
      </c>
      <c r="H147" s="90">
        <f t="shared" si="13"/>
        <v>0</v>
      </c>
      <c r="I147" s="90">
        <f t="shared" si="16"/>
        <v>0</v>
      </c>
      <c r="J147" s="66"/>
    </row>
    <row r="148" spans="1:10" x14ac:dyDescent="0.2">
      <c r="A148" s="46" t="s">
        <v>189</v>
      </c>
      <c r="B148" s="46" t="s">
        <v>1128</v>
      </c>
      <c r="C148" s="70">
        <v>10</v>
      </c>
      <c r="D148" s="71" t="s">
        <v>5</v>
      </c>
      <c r="E148" s="72"/>
      <c r="F148" s="230"/>
      <c r="G148" s="90">
        <f t="shared" si="15"/>
        <v>0</v>
      </c>
      <c r="H148" s="90">
        <f t="shared" si="13"/>
        <v>0</v>
      </c>
      <c r="I148" s="90">
        <f t="shared" si="16"/>
        <v>0</v>
      </c>
      <c r="J148" s="66"/>
    </row>
    <row r="149" spans="1:10" x14ac:dyDescent="0.2">
      <c r="A149" s="46" t="s">
        <v>190</v>
      </c>
      <c r="B149" s="46" t="s">
        <v>1125</v>
      </c>
      <c r="C149" s="70">
        <v>100</v>
      </c>
      <c r="D149" s="71" t="s">
        <v>5</v>
      </c>
      <c r="E149" s="72"/>
      <c r="F149" s="230"/>
      <c r="G149" s="90">
        <f t="shared" si="15"/>
        <v>0</v>
      </c>
      <c r="H149" s="90">
        <f t="shared" si="13"/>
        <v>0</v>
      </c>
      <c r="I149" s="90">
        <f t="shared" si="16"/>
        <v>0</v>
      </c>
      <c r="J149" s="66"/>
    </row>
    <row r="150" spans="1:10" x14ac:dyDescent="0.2">
      <c r="A150" s="46" t="s">
        <v>191</v>
      </c>
      <c r="B150" s="46" t="s">
        <v>135</v>
      </c>
      <c r="C150" s="27">
        <v>1</v>
      </c>
      <c r="D150" s="27" t="s">
        <v>5</v>
      </c>
      <c r="E150" s="72"/>
      <c r="F150" s="230"/>
      <c r="G150" s="90">
        <f t="shared" si="15"/>
        <v>0</v>
      </c>
      <c r="H150" s="90">
        <f t="shared" si="13"/>
        <v>0</v>
      </c>
      <c r="I150" s="90">
        <f t="shared" si="16"/>
        <v>0</v>
      </c>
      <c r="J150" s="66"/>
    </row>
    <row r="151" spans="1:10" x14ac:dyDescent="0.2">
      <c r="A151" s="46" t="s">
        <v>192</v>
      </c>
      <c r="B151" s="46" t="s">
        <v>492</v>
      </c>
      <c r="C151" s="27">
        <v>30</v>
      </c>
      <c r="D151" s="27" t="s">
        <v>5</v>
      </c>
      <c r="E151" s="72"/>
      <c r="F151" s="230"/>
      <c r="G151" s="90">
        <f t="shared" si="15"/>
        <v>0</v>
      </c>
      <c r="H151" s="90">
        <f t="shared" si="13"/>
        <v>0</v>
      </c>
      <c r="I151" s="90">
        <f t="shared" si="16"/>
        <v>0</v>
      </c>
      <c r="J151" s="66"/>
    </row>
    <row r="152" spans="1:10" x14ac:dyDescent="0.2">
      <c r="A152" s="46" t="s">
        <v>194</v>
      </c>
      <c r="B152" s="46" t="s">
        <v>345</v>
      </c>
      <c r="C152" s="27">
        <v>1</v>
      </c>
      <c r="D152" s="27" t="s">
        <v>5</v>
      </c>
      <c r="E152" s="72"/>
      <c r="F152" s="230"/>
      <c r="G152" s="90">
        <f t="shared" si="15"/>
        <v>0</v>
      </c>
      <c r="H152" s="90">
        <f t="shared" si="13"/>
        <v>0</v>
      </c>
      <c r="I152" s="90">
        <f t="shared" si="16"/>
        <v>0</v>
      </c>
      <c r="J152" s="66"/>
    </row>
    <row r="153" spans="1:10" x14ac:dyDescent="0.2">
      <c r="A153" s="46" t="s">
        <v>195</v>
      </c>
      <c r="B153" s="46" t="s">
        <v>344</v>
      </c>
      <c r="C153" s="27">
        <v>10</v>
      </c>
      <c r="D153" s="27" t="s">
        <v>5</v>
      </c>
      <c r="E153" s="72"/>
      <c r="F153" s="230"/>
      <c r="G153" s="90">
        <f t="shared" si="15"/>
        <v>0</v>
      </c>
      <c r="H153" s="90">
        <f t="shared" si="13"/>
        <v>0</v>
      </c>
      <c r="I153" s="90">
        <f t="shared" si="16"/>
        <v>0</v>
      </c>
      <c r="J153" s="66"/>
    </row>
    <row r="154" spans="1:10" x14ac:dyDescent="0.2">
      <c r="A154" s="46" t="s">
        <v>196</v>
      </c>
      <c r="B154" s="46" t="s">
        <v>343</v>
      </c>
      <c r="C154" s="27">
        <v>10</v>
      </c>
      <c r="D154" s="27" t="s">
        <v>5</v>
      </c>
      <c r="E154" s="72"/>
      <c r="F154" s="230"/>
      <c r="G154" s="90">
        <f t="shared" si="15"/>
        <v>0</v>
      </c>
      <c r="H154" s="90">
        <f t="shared" si="13"/>
        <v>0</v>
      </c>
      <c r="I154" s="90">
        <f t="shared" si="16"/>
        <v>0</v>
      </c>
      <c r="J154" s="66"/>
    </row>
    <row r="155" spans="1:10" x14ac:dyDescent="0.2">
      <c r="A155" s="46" t="s">
        <v>197</v>
      </c>
      <c r="B155" s="46" t="s">
        <v>1137</v>
      </c>
      <c r="C155" s="27">
        <v>200</v>
      </c>
      <c r="D155" s="27" t="s">
        <v>5</v>
      </c>
      <c r="E155" s="72"/>
      <c r="F155" s="230"/>
      <c r="G155" s="90">
        <f t="shared" si="15"/>
        <v>0</v>
      </c>
      <c r="H155" s="90">
        <f t="shared" si="13"/>
        <v>0</v>
      </c>
      <c r="I155" s="90">
        <f t="shared" si="16"/>
        <v>0</v>
      </c>
      <c r="J155" s="66"/>
    </row>
    <row r="156" spans="1:10" x14ac:dyDescent="0.2">
      <c r="A156" s="46" t="s">
        <v>198</v>
      </c>
      <c r="B156" s="46" t="s">
        <v>136</v>
      </c>
      <c r="C156" s="27">
        <v>50</v>
      </c>
      <c r="D156" s="27" t="s">
        <v>5</v>
      </c>
      <c r="E156" s="72"/>
      <c r="F156" s="230"/>
      <c r="G156" s="90">
        <f t="shared" si="15"/>
        <v>0</v>
      </c>
      <c r="H156" s="90">
        <f t="shared" si="13"/>
        <v>0</v>
      </c>
      <c r="I156" s="90">
        <f t="shared" si="16"/>
        <v>0</v>
      </c>
      <c r="J156" s="66"/>
    </row>
    <row r="157" spans="1:10" x14ac:dyDescent="0.2">
      <c r="A157" s="46" t="s">
        <v>199</v>
      </c>
      <c r="B157" s="46" t="s">
        <v>350</v>
      </c>
      <c r="C157" s="27">
        <v>1</v>
      </c>
      <c r="D157" s="27" t="s">
        <v>5</v>
      </c>
      <c r="E157" s="72"/>
      <c r="F157" s="230"/>
      <c r="G157" s="90">
        <f t="shared" si="15"/>
        <v>0</v>
      </c>
      <c r="H157" s="90">
        <f t="shared" si="13"/>
        <v>0</v>
      </c>
      <c r="I157" s="90">
        <f t="shared" si="16"/>
        <v>0</v>
      </c>
      <c r="J157" s="66"/>
    </row>
    <row r="158" spans="1:10" x14ac:dyDescent="0.2">
      <c r="A158" s="46" t="s">
        <v>200</v>
      </c>
      <c r="B158" s="46" t="s">
        <v>346</v>
      </c>
      <c r="C158" s="27">
        <v>1</v>
      </c>
      <c r="D158" s="27" t="s">
        <v>5</v>
      </c>
      <c r="E158" s="72"/>
      <c r="F158" s="230"/>
      <c r="G158" s="90">
        <f t="shared" si="15"/>
        <v>0</v>
      </c>
      <c r="H158" s="90">
        <f t="shared" si="13"/>
        <v>0</v>
      </c>
      <c r="I158" s="90">
        <f t="shared" si="16"/>
        <v>0</v>
      </c>
      <c r="J158" s="66"/>
    </row>
    <row r="159" spans="1:10" x14ac:dyDescent="0.2">
      <c r="A159" s="46" t="s">
        <v>201</v>
      </c>
      <c r="B159" s="46" t="s">
        <v>134</v>
      </c>
      <c r="C159" s="27">
        <v>50</v>
      </c>
      <c r="D159" s="27" t="s">
        <v>5</v>
      </c>
      <c r="E159" s="72"/>
      <c r="F159" s="230"/>
      <c r="G159" s="90">
        <f t="shared" si="15"/>
        <v>0</v>
      </c>
      <c r="H159" s="90">
        <f t="shared" si="13"/>
        <v>0</v>
      </c>
      <c r="I159" s="90">
        <f t="shared" si="16"/>
        <v>0</v>
      </c>
      <c r="J159" s="66"/>
    </row>
    <row r="160" spans="1:10" x14ac:dyDescent="0.2">
      <c r="A160" s="46" t="s">
        <v>202</v>
      </c>
      <c r="B160" s="46" t="s">
        <v>598</v>
      </c>
      <c r="C160" s="27">
        <v>1</v>
      </c>
      <c r="D160" s="27" t="s">
        <v>5</v>
      </c>
      <c r="E160" s="72"/>
      <c r="F160" s="230"/>
      <c r="G160" s="90">
        <f t="shared" si="15"/>
        <v>0</v>
      </c>
      <c r="H160" s="90">
        <f t="shared" si="13"/>
        <v>0</v>
      </c>
      <c r="I160" s="90">
        <f t="shared" si="16"/>
        <v>0</v>
      </c>
      <c r="J160" s="66"/>
    </row>
    <row r="161" spans="1:11" x14ac:dyDescent="0.2">
      <c r="A161" s="46" t="s">
        <v>203</v>
      </c>
      <c r="B161" s="46" t="s">
        <v>347</v>
      </c>
      <c r="C161" s="27">
        <v>1</v>
      </c>
      <c r="D161" s="27" t="s">
        <v>5</v>
      </c>
      <c r="E161" s="72"/>
      <c r="F161" s="230"/>
      <c r="G161" s="90">
        <f t="shared" si="15"/>
        <v>0</v>
      </c>
      <c r="H161" s="90">
        <f t="shared" si="13"/>
        <v>0</v>
      </c>
      <c r="I161" s="90">
        <f t="shared" si="16"/>
        <v>0</v>
      </c>
      <c r="J161" s="66"/>
    </row>
    <row r="162" spans="1:11" x14ac:dyDescent="0.2">
      <c r="A162" s="46" t="s">
        <v>204</v>
      </c>
      <c r="B162" s="46" t="s">
        <v>351</v>
      </c>
      <c r="C162" s="27">
        <v>1</v>
      </c>
      <c r="D162" s="27" t="s">
        <v>5</v>
      </c>
      <c r="E162" s="72"/>
      <c r="F162" s="230"/>
      <c r="G162" s="90">
        <f t="shared" si="15"/>
        <v>0</v>
      </c>
      <c r="H162" s="90">
        <f t="shared" si="13"/>
        <v>0</v>
      </c>
      <c r="I162" s="90">
        <f t="shared" si="16"/>
        <v>0</v>
      </c>
      <c r="J162" s="66"/>
    </row>
    <row r="163" spans="1:11" x14ac:dyDescent="0.2">
      <c r="A163" s="46" t="s">
        <v>205</v>
      </c>
      <c r="B163" s="46" t="s">
        <v>349</v>
      </c>
      <c r="C163" s="27">
        <v>1</v>
      </c>
      <c r="D163" s="27" t="s">
        <v>5</v>
      </c>
      <c r="E163" s="72"/>
      <c r="F163" s="230"/>
      <c r="G163" s="90">
        <f t="shared" si="15"/>
        <v>0</v>
      </c>
      <c r="H163" s="90">
        <f t="shared" si="13"/>
        <v>0</v>
      </c>
      <c r="I163" s="90">
        <f t="shared" si="16"/>
        <v>0</v>
      </c>
      <c r="J163" s="66"/>
    </row>
    <row r="164" spans="1:11" x14ac:dyDescent="0.2">
      <c r="A164" s="46" t="s">
        <v>206</v>
      </c>
      <c r="B164" s="46" t="s">
        <v>1126</v>
      </c>
      <c r="C164" s="27">
        <v>10</v>
      </c>
      <c r="D164" s="27" t="s">
        <v>5</v>
      </c>
      <c r="E164" s="72"/>
      <c r="F164" s="230"/>
      <c r="G164" s="90">
        <f t="shared" si="15"/>
        <v>0</v>
      </c>
      <c r="H164" s="90">
        <f t="shared" si="13"/>
        <v>0</v>
      </c>
      <c r="I164" s="90">
        <f t="shared" si="16"/>
        <v>0</v>
      </c>
      <c r="J164" s="66"/>
    </row>
    <row r="165" spans="1:11" x14ac:dyDescent="0.2">
      <c r="A165" s="46" t="s">
        <v>207</v>
      </c>
      <c r="B165" s="46" t="s">
        <v>133</v>
      </c>
      <c r="C165" s="27">
        <v>1</v>
      </c>
      <c r="D165" s="27" t="s">
        <v>5</v>
      </c>
      <c r="E165" s="72"/>
      <c r="F165" s="230"/>
      <c r="G165" s="90">
        <f t="shared" si="15"/>
        <v>0</v>
      </c>
      <c r="H165" s="90">
        <f t="shared" si="13"/>
        <v>0</v>
      </c>
      <c r="I165" s="90">
        <f t="shared" si="16"/>
        <v>0</v>
      </c>
      <c r="J165" s="66"/>
    </row>
    <row r="166" spans="1:11" x14ac:dyDescent="0.2">
      <c r="A166" s="46" t="s">
        <v>208</v>
      </c>
      <c r="B166" s="46" t="s">
        <v>1231</v>
      </c>
      <c r="C166" s="27">
        <v>10</v>
      </c>
      <c r="D166" s="27" t="s">
        <v>5</v>
      </c>
      <c r="E166" s="72"/>
      <c r="F166" s="230"/>
      <c r="G166" s="90">
        <f t="shared" si="15"/>
        <v>0</v>
      </c>
      <c r="H166" s="90">
        <f t="shared" si="13"/>
        <v>0</v>
      </c>
      <c r="I166" s="90">
        <f t="shared" si="16"/>
        <v>0</v>
      </c>
      <c r="J166" s="66"/>
    </row>
    <row r="167" spans="1:11" x14ac:dyDescent="0.2">
      <c r="A167" s="46" t="s">
        <v>209</v>
      </c>
      <c r="B167" s="46" t="s">
        <v>491</v>
      </c>
      <c r="C167" s="27">
        <v>50</v>
      </c>
      <c r="D167" s="27" t="s">
        <v>5</v>
      </c>
      <c r="E167" s="72"/>
      <c r="F167" s="230"/>
      <c r="G167" s="90">
        <f t="shared" si="15"/>
        <v>0</v>
      </c>
      <c r="H167" s="90">
        <f t="shared" si="13"/>
        <v>0</v>
      </c>
      <c r="I167" s="90">
        <f t="shared" si="16"/>
        <v>0</v>
      </c>
      <c r="J167" s="66"/>
    </row>
    <row r="168" spans="1:11" x14ac:dyDescent="0.2">
      <c r="A168" s="46" t="s">
        <v>210</v>
      </c>
      <c r="B168" s="46" t="s">
        <v>490</v>
      </c>
      <c r="C168" s="27">
        <v>1</v>
      </c>
      <c r="D168" s="27" t="s">
        <v>5</v>
      </c>
      <c r="E168" s="72"/>
      <c r="F168" s="230"/>
      <c r="G168" s="90">
        <f t="shared" si="15"/>
        <v>0</v>
      </c>
      <c r="H168" s="90">
        <f t="shared" si="13"/>
        <v>0</v>
      </c>
      <c r="I168" s="90">
        <f t="shared" si="16"/>
        <v>0</v>
      </c>
      <c r="J168" s="66"/>
    </row>
    <row r="169" spans="1:11" x14ac:dyDescent="0.2">
      <c r="A169" s="46" t="s">
        <v>211</v>
      </c>
      <c r="B169" s="46" t="s">
        <v>94</v>
      </c>
      <c r="C169" s="27">
        <v>1</v>
      </c>
      <c r="D169" s="27" t="s">
        <v>5</v>
      </c>
      <c r="E169" s="72"/>
      <c r="F169" s="230"/>
      <c r="G169" s="90">
        <f t="shared" si="15"/>
        <v>0</v>
      </c>
      <c r="H169" s="90">
        <f t="shared" si="13"/>
        <v>0</v>
      </c>
      <c r="I169" s="90">
        <f t="shared" si="16"/>
        <v>0</v>
      </c>
      <c r="J169" s="66"/>
    </row>
    <row r="170" spans="1:11" x14ac:dyDescent="0.2">
      <c r="A170" s="297" t="s">
        <v>809</v>
      </c>
      <c r="B170" s="297"/>
      <c r="C170" s="297"/>
      <c r="D170" s="297"/>
      <c r="E170" s="297"/>
      <c r="F170" s="297"/>
      <c r="G170" s="132">
        <f>SUM(G129:G169)</f>
        <v>0</v>
      </c>
      <c r="H170" s="132">
        <f t="shared" ref="H170:I170" si="17">SUM(H129:H169)</f>
        <v>0</v>
      </c>
      <c r="I170" s="132">
        <f t="shared" si="17"/>
        <v>0</v>
      </c>
      <c r="J170" s="133">
        <f>SUM(J129:J169)</f>
        <v>0</v>
      </c>
      <c r="K170" s="28"/>
    </row>
    <row r="171" spans="1:11" x14ac:dyDescent="0.2">
      <c r="A171" s="299"/>
      <c r="B171" s="300"/>
      <c r="C171" s="4"/>
      <c r="D171" s="9"/>
      <c r="E171" s="3"/>
      <c r="F171" s="3"/>
      <c r="G171" s="3"/>
      <c r="H171" s="3"/>
      <c r="I171" s="3"/>
      <c r="J171" s="3"/>
      <c r="K171" s="44"/>
    </row>
    <row r="172" spans="1:11" s="214" customFormat="1" x14ac:dyDescent="0.2">
      <c r="A172" s="265" t="s">
        <v>23</v>
      </c>
      <c r="B172" s="265"/>
      <c r="C172" s="265"/>
      <c r="D172" s="265"/>
      <c r="E172" s="265"/>
      <c r="F172" s="265"/>
      <c r="G172" s="265"/>
      <c r="H172" s="265"/>
      <c r="I172" s="265"/>
      <c r="J172" s="265"/>
    </row>
    <row r="173" spans="1:11" s="214" customFormat="1" x14ac:dyDescent="0.2">
      <c r="A173" s="266" t="s">
        <v>24</v>
      </c>
      <c r="B173" s="267"/>
      <c r="C173" s="267"/>
      <c r="D173" s="267"/>
      <c r="E173" s="267"/>
      <c r="F173" s="267"/>
      <c r="G173" s="267"/>
      <c r="H173" s="267"/>
      <c r="I173" s="267"/>
      <c r="J173" s="267"/>
    </row>
    <row r="174" spans="1:11" s="214" customFormat="1" x14ac:dyDescent="0.2">
      <c r="A174" s="266" t="s">
        <v>538</v>
      </c>
      <c r="B174" s="266"/>
      <c r="C174" s="266"/>
      <c r="D174" s="266"/>
      <c r="E174" s="266"/>
      <c r="F174" s="266"/>
      <c r="G174" s="266"/>
      <c r="H174" s="266"/>
      <c r="I174" s="266"/>
      <c r="J174" s="266"/>
    </row>
    <row r="175" spans="1:11" s="214" customFormat="1" x14ac:dyDescent="0.2">
      <c r="A175" s="268" t="s">
        <v>539</v>
      </c>
      <c r="B175" s="268"/>
      <c r="C175" s="268"/>
      <c r="D175" s="268"/>
      <c r="E175" s="268"/>
      <c r="F175" s="268"/>
      <c r="G175" s="268"/>
      <c r="H175" s="268"/>
      <c r="I175" s="268"/>
      <c r="J175" s="268"/>
    </row>
    <row r="176" spans="1:11" x14ac:dyDescent="0.2">
      <c r="A176" s="268" t="s">
        <v>540</v>
      </c>
      <c r="B176" s="268"/>
      <c r="C176" s="268"/>
      <c r="D176" s="268"/>
      <c r="E176" s="268"/>
      <c r="F176" s="268"/>
      <c r="G176" s="268"/>
      <c r="H176" s="268"/>
      <c r="I176" s="268"/>
      <c r="J176" s="268"/>
    </row>
    <row r="177" spans="1:10" s="16" customFormat="1" x14ac:dyDescent="0.2">
      <c r="A177" s="213" t="s">
        <v>541</v>
      </c>
      <c r="B177" s="214"/>
      <c r="C177" s="214"/>
      <c r="D177" s="214"/>
      <c r="E177" s="214"/>
      <c r="F177" s="220"/>
      <c r="G177" s="214"/>
      <c r="H177" s="214"/>
      <c r="I177" s="214"/>
      <c r="J177" s="214"/>
    </row>
    <row r="178" spans="1:10" s="33" customFormat="1" x14ac:dyDescent="0.2">
      <c r="A178" s="268" t="s">
        <v>542</v>
      </c>
      <c r="B178" s="268"/>
      <c r="C178" s="268"/>
      <c r="D178" s="268"/>
      <c r="E178" s="268"/>
      <c r="F178" s="268"/>
      <c r="G178" s="268"/>
      <c r="H178" s="268"/>
      <c r="I178" s="268"/>
      <c r="J178" s="268"/>
    </row>
    <row r="179" spans="1:10" s="33" customFormat="1" ht="25.5" customHeight="1" x14ac:dyDescent="0.2">
      <c r="A179" s="267" t="s">
        <v>543</v>
      </c>
      <c r="B179" s="267"/>
      <c r="C179" s="267"/>
      <c r="D179" s="267"/>
      <c r="E179" s="267"/>
      <c r="F179" s="267"/>
      <c r="G179" s="267"/>
      <c r="H179" s="267"/>
      <c r="I179" s="267"/>
      <c r="J179" s="267"/>
    </row>
    <row r="180" spans="1:10" s="33" customFormat="1" ht="38.25" customHeight="1" x14ac:dyDescent="0.2">
      <c r="A180" s="264" t="s">
        <v>1271</v>
      </c>
      <c r="B180" s="264"/>
      <c r="C180" s="264"/>
      <c r="D180" s="264"/>
      <c r="E180" s="264"/>
      <c r="F180" s="264"/>
      <c r="G180" s="264"/>
      <c r="H180" s="264"/>
      <c r="I180" s="264"/>
      <c r="J180" s="264"/>
    </row>
    <row r="181" spans="1:10" x14ac:dyDescent="0.2">
      <c r="A181" s="1" t="s">
        <v>544</v>
      </c>
      <c r="B181" s="212"/>
      <c r="C181" s="15"/>
      <c r="F181" s="215"/>
    </row>
    <row r="182" spans="1:10" ht="20.25" customHeight="1" x14ac:dyDescent="0.2">
      <c r="B182" s="29"/>
      <c r="C182" s="15"/>
    </row>
    <row r="183" spans="1:10" ht="12.75" customHeight="1" x14ac:dyDescent="0.2">
      <c r="A183" s="301"/>
      <c r="B183" s="301"/>
      <c r="C183" s="13"/>
      <c r="D183" s="14"/>
      <c r="E183" s="14"/>
      <c r="F183" s="14"/>
      <c r="G183" s="14"/>
      <c r="H183" s="14"/>
      <c r="I183" s="43"/>
      <c r="J183" s="43"/>
    </row>
    <row r="184" spans="1:10" x14ac:dyDescent="0.2">
      <c r="A184" s="32"/>
      <c r="B184" s="32"/>
      <c r="C184" s="32"/>
      <c r="D184" s="32"/>
      <c r="E184" s="32"/>
      <c r="F184" s="32"/>
      <c r="G184" s="32"/>
      <c r="H184" s="32"/>
      <c r="I184" s="32"/>
      <c r="J184" s="32"/>
    </row>
    <row r="185" spans="1:10" x14ac:dyDescent="0.2">
      <c r="A185" s="302"/>
      <c r="B185" s="302"/>
      <c r="C185" s="10"/>
      <c r="D185" s="9"/>
      <c r="E185" s="3"/>
      <c r="F185" s="11"/>
    </row>
  </sheetData>
  <sortState ref="A130:K170">
    <sortCondition ref="B130:B170"/>
  </sortState>
  <mergeCells count="19">
    <mergeCell ref="A176:J176"/>
    <mergeCell ref="A179:J179"/>
    <mergeCell ref="A180:J180"/>
    <mergeCell ref="A183:B183"/>
    <mergeCell ref="A185:B185"/>
    <mergeCell ref="A178:J178"/>
    <mergeCell ref="G1:H1"/>
    <mergeCell ref="A175:J175"/>
    <mergeCell ref="A4:J4"/>
    <mergeCell ref="A8:J8"/>
    <mergeCell ref="A124:F124"/>
    <mergeCell ref="A125:J125"/>
    <mergeCell ref="A127:F127"/>
    <mergeCell ref="A128:J128"/>
    <mergeCell ref="A170:F170"/>
    <mergeCell ref="A171:B171"/>
    <mergeCell ref="A172:J172"/>
    <mergeCell ref="A173:J173"/>
    <mergeCell ref="A174:J174"/>
  </mergeCells>
  <dataValidations count="1">
    <dataValidation type="whole" operator="lessThanOrEqual" allowBlank="1" showInputMessage="1" showErrorMessage="1" sqref="J126:J127 J9:J123 J129:J169" xr:uid="{00000000-0002-0000-0500-000000000000}">
      <formula1>1</formula1>
    </dataValidation>
  </dataValidations>
  <pageMargins left="0.7" right="0.7" top="0.75" bottom="0.75" header="0.3" footer="0.3"/>
  <pageSetup paperSize="9" scale="7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GL63"/>
  <sheetViews>
    <sheetView view="pageBreakPreview" zoomScaleNormal="100" zoomScaleSheetLayoutView="100" workbookViewId="0">
      <pane ySplit="7" topLeftCell="A38" activePane="bottomLeft" state="frozen"/>
      <selection pane="bottomLeft" activeCell="B22" sqref="B22"/>
    </sheetView>
  </sheetViews>
  <sheetFormatPr defaultRowHeight="12.75" x14ac:dyDescent="0.2"/>
  <cols>
    <col min="1" max="1" width="4.7109375" style="1" customWidth="1"/>
    <col min="2" max="2" width="46.7109375" style="1" customWidth="1"/>
    <col min="3" max="3" width="9.28515625" style="1" customWidth="1"/>
    <col min="4" max="4" width="6" style="1" customWidth="1"/>
    <col min="5" max="5" width="19.7109375" style="1" customWidth="1"/>
    <col min="6" max="10" width="14.7109375" style="1" customWidth="1"/>
    <col min="11" max="16384" width="9.140625" style="1"/>
  </cols>
  <sheetData>
    <row r="1" spans="1:194" x14ac:dyDescent="0.2">
      <c r="A1" s="1" t="s">
        <v>6</v>
      </c>
      <c r="B1" s="6"/>
      <c r="C1" s="4"/>
      <c r="D1" s="4"/>
      <c r="G1" s="255" t="s">
        <v>484</v>
      </c>
      <c r="H1" s="255"/>
    </row>
    <row r="2" spans="1:194" x14ac:dyDescent="0.2">
      <c r="A2" s="3"/>
      <c r="B2" s="6"/>
      <c r="C2" s="4"/>
      <c r="D2" s="4"/>
    </row>
    <row r="3" spans="1:194" x14ac:dyDescent="0.2">
      <c r="B3" s="2"/>
      <c r="C3" s="4"/>
      <c r="D3" s="4"/>
    </row>
    <row r="4" spans="1:194" ht="18" x14ac:dyDescent="0.25">
      <c r="A4" s="263" t="s">
        <v>787</v>
      </c>
      <c r="B4" s="263"/>
      <c r="C4" s="263"/>
      <c r="D4" s="263"/>
      <c r="E4" s="263"/>
      <c r="F4" s="263"/>
      <c r="G4" s="263"/>
      <c r="H4" s="263"/>
      <c r="I4" s="263"/>
      <c r="J4" s="263"/>
    </row>
    <row r="5" spans="1:194" x14ac:dyDescent="0.2">
      <c r="B5" s="12"/>
      <c r="C5" s="4"/>
      <c r="D5" s="4"/>
    </row>
    <row r="6" spans="1:194" s="2" customFormat="1" ht="51" x14ac:dyDescent="0.2">
      <c r="A6" s="24" t="s">
        <v>2</v>
      </c>
      <c r="B6" s="24" t="s">
        <v>0</v>
      </c>
      <c r="C6" s="25" t="s">
        <v>1</v>
      </c>
      <c r="D6" s="24" t="s">
        <v>821</v>
      </c>
      <c r="E6" s="26" t="s">
        <v>4</v>
      </c>
      <c r="F6" s="26" t="s">
        <v>19</v>
      </c>
      <c r="G6" s="26" t="s">
        <v>20</v>
      </c>
      <c r="H6" s="26" t="s">
        <v>21</v>
      </c>
      <c r="I6" s="26" t="s">
        <v>22</v>
      </c>
      <c r="J6" s="26" t="s">
        <v>485</v>
      </c>
    </row>
    <row r="7" spans="1:194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25</v>
      </c>
      <c r="H7" s="25" t="s">
        <v>26</v>
      </c>
      <c r="I7" s="25" t="s">
        <v>27</v>
      </c>
      <c r="J7" s="25">
        <v>10</v>
      </c>
    </row>
    <row r="8" spans="1:194" x14ac:dyDescent="0.2">
      <c r="A8" s="303" t="s">
        <v>788</v>
      </c>
      <c r="B8" s="269"/>
      <c r="C8" s="269"/>
      <c r="D8" s="269"/>
      <c r="E8" s="269"/>
      <c r="F8" s="269"/>
      <c r="G8" s="269"/>
      <c r="H8" s="269"/>
      <c r="I8" s="269"/>
      <c r="J8" s="270"/>
    </row>
    <row r="9" spans="1:194" x14ac:dyDescent="0.2">
      <c r="A9" s="173" t="s">
        <v>28</v>
      </c>
      <c r="B9" s="73" t="s">
        <v>1146</v>
      </c>
      <c r="C9" s="68">
        <v>10</v>
      </c>
      <c r="D9" s="68" t="s">
        <v>5</v>
      </c>
      <c r="E9" s="65"/>
      <c r="F9" s="232"/>
      <c r="G9" s="90">
        <f t="shared" ref="G9" si="0">C9*ROUND(F9,4)</f>
        <v>0</v>
      </c>
      <c r="H9" s="154">
        <f t="shared" ref="H9:H51" si="1">G9*0.095</f>
        <v>0</v>
      </c>
      <c r="I9" s="90">
        <f t="shared" ref="I9" si="2">G9+H9</f>
        <v>0</v>
      </c>
      <c r="J9" s="66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</row>
    <row r="10" spans="1:194" x14ac:dyDescent="0.2">
      <c r="A10" s="173" t="s">
        <v>29</v>
      </c>
      <c r="B10" s="46" t="s">
        <v>1141</v>
      </c>
      <c r="C10" s="27">
        <v>10</v>
      </c>
      <c r="D10" s="27" t="s">
        <v>5</v>
      </c>
      <c r="E10" s="65"/>
      <c r="F10" s="232"/>
      <c r="G10" s="90">
        <f t="shared" ref="G10:G51" si="3">C10*ROUND(F10,4)</f>
        <v>0</v>
      </c>
      <c r="H10" s="154">
        <f t="shared" si="1"/>
        <v>0</v>
      </c>
      <c r="I10" s="90">
        <f t="shared" ref="I10:I51" si="4">G10+H10</f>
        <v>0</v>
      </c>
      <c r="J10" s="66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28"/>
      <c r="GB10" s="28"/>
      <c r="GC10" s="28"/>
      <c r="GD10" s="28"/>
      <c r="GE10" s="28"/>
      <c r="GF10" s="28"/>
      <c r="GG10" s="28"/>
      <c r="GH10" s="28"/>
      <c r="GI10" s="28"/>
      <c r="GJ10" s="28"/>
      <c r="GK10" s="28"/>
      <c r="GL10" s="28"/>
    </row>
    <row r="11" spans="1:194" x14ac:dyDescent="0.2">
      <c r="A11" s="173" t="s">
        <v>30</v>
      </c>
      <c r="B11" s="73" t="s">
        <v>1145</v>
      </c>
      <c r="C11" s="68">
        <v>300</v>
      </c>
      <c r="D11" s="68" t="s">
        <v>5</v>
      </c>
      <c r="E11" s="65"/>
      <c r="F11" s="232"/>
      <c r="G11" s="90">
        <f t="shared" si="3"/>
        <v>0</v>
      </c>
      <c r="H11" s="154">
        <f t="shared" si="1"/>
        <v>0</v>
      </c>
      <c r="I11" s="90">
        <f t="shared" si="4"/>
        <v>0</v>
      </c>
      <c r="J11" s="66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  <c r="FJ11" s="28"/>
      <c r="FK11" s="28"/>
      <c r="FL11" s="28"/>
      <c r="FM11" s="28"/>
      <c r="FN11" s="28"/>
      <c r="FO11" s="28"/>
      <c r="FP11" s="28"/>
      <c r="FQ11" s="28"/>
      <c r="FR11" s="28"/>
      <c r="FS11" s="28"/>
      <c r="FT11" s="28"/>
      <c r="FU11" s="28"/>
      <c r="FV11" s="28"/>
      <c r="FW11" s="28"/>
      <c r="FX11" s="28"/>
      <c r="FY11" s="28"/>
      <c r="FZ11" s="28"/>
      <c r="GA11" s="28"/>
      <c r="GB11" s="28"/>
      <c r="GC11" s="28"/>
      <c r="GD11" s="28"/>
      <c r="GE11" s="28"/>
      <c r="GF11" s="28"/>
      <c r="GG11" s="28"/>
      <c r="GH11" s="28"/>
      <c r="GI11" s="28"/>
      <c r="GJ11" s="28"/>
      <c r="GK11" s="28"/>
      <c r="GL11" s="28"/>
    </row>
    <row r="12" spans="1:194" x14ac:dyDescent="0.2">
      <c r="A12" s="173" t="s">
        <v>31</v>
      </c>
      <c r="B12" s="46" t="s">
        <v>1142</v>
      </c>
      <c r="C12" s="27">
        <v>300</v>
      </c>
      <c r="D12" s="27" t="s">
        <v>5</v>
      </c>
      <c r="E12" s="65"/>
      <c r="F12" s="232"/>
      <c r="G12" s="90">
        <f t="shared" si="3"/>
        <v>0</v>
      </c>
      <c r="H12" s="154">
        <f t="shared" si="1"/>
        <v>0</v>
      </c>
      <c r="I12" s="90">
        <f t="shared" si="4"/>
        <v>0</v>
      </c>
      <c r="J12" s="66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/>
      <c r="EG12" s="28"/>
      <c r="EH12" s="28"/>
      <c r="EI12" s="28"/>
      <c r="EJ12" s="28"/>
      <c r="EK12" s="28"/>
      <c r="EL12" s="28"/>
      <c r="EM12" s="28"/>
      <c r="EN12" s="28"/>
      <c r="EO12" s="28"/>
      <c r="EP12" s="28"/>
      <c r="EQ12" s="28"/>
      <c r="ER12" s="28"/>
      <c r="ES12" s="28"/>
      <c r="ET12" s="28"/>
      <c r="EU12" s="28"/>
      <c r="EV12" s="28"/>
      <c r="EW12" s="28"/>
      <c r="EX12" s="28"/>
      <c r="EY12" s="28"/>
      <c r="EZ12" s="28"/>
      <c r="FA12" s="28"/>
      <c r="FB12" s="28"/>
      <c r="FC12" s="28"/>
      <c r="FD12" s="28"/>
      <c r="FE12" s="28"/>
      <c r="FF12" s="28"/>
      <c r="FG12" s="28"/>
      <c r="FH12" s="28"/>
      <c r="FI12" s="28"/>
      <c r="FJ12" s="28"/>
      <c r="FK12" s="28"/>
      <c r="FL12" s="28"/>
      <c r="FM12" s="28"/>
      <c r="FN12" s="28"/>
      <c r="FO12" s="28"/>
      <c r="FP12" s="28"/>
      <c r="FQ12" s="28"/>
      <c r="FR12" s="28"/>
      <c r="FS12" s="28"/>
      <c r="FT12" s="28"/>
      <c r="FU12" s="28"/>
      <c r="FV12" s="28"/>
      <c r="FW12" s="28"/>
      <c r="FX12" s="28"/>
      <c r="FY12" s="28"/>
      <c r="FZ12" s="28"/>
      <c r="GA12" s="28"/>
      <c r="GB12" s="28"/>
      <c r="GC12" s="28"/>
      <c r="GD12" s="28"/>
      <c r="GE12" s="28"/>
      <c r="GF12" s="28"/>
      <c r="GG12" s="28"/>
      <c r="GH12" s="28"/>
      <c r="GI12" s="28"/>
      <c r="GJ12" s="28"/>
      <c r="GK12" s="28"/>
      <c r="GL12" s="28"/>
    </row>
    <row r="13" spans="1:194" x14ac:dyDescent="0.2">
      <c r="A13" s="173" t="s">
        <v>32</v>
      </c>
      <c r="B13" s="46" t="s">
        <v>1143</v>
      </c>
      <c r="C13" s="27">
        <v>100</v>
      </c>
      <c r="D13" s="27" t="s">
        <v>5</v>
      </c>
      <c r="E13" s="65"/>
      <c r="F13" s="232"/>
      <c r="G13" s="90">
        <f t="shared" si="3"/>
        <v>0</v>
      </c>
      <c r="H13" s="154">
        <f t="shared" si="1"/>
        <v>0</v>
      </c>
      <c r="I13" s="90">
        <f t="shared" si="4"/>
        <v>0</v>
      </c>
      <c r="J13" s="66"/>
    </row>
    <row r="14" spans="1:194" x14ac:dyDescent="0.2">
      <c r="A14" s="173" t="s">
        <v>174</v>
      </c>
      <c r="B14" s="46" t="s">
        <v>319</v>
      </c>
      <c r="C14" s="27">
        <v>10</v>
      </c>
      <c r="D14" s="27" t="s">
        <v>5</v>
      </c>
      <c r="E14" s="65"/>
      <c r="F14" s="232"/>
      <c r="G14" s="90">
        <f t="shared" si="3"/>
        <v>0</v>
      </c>
      <c r="H14" s="154">
        <f t="shared" si="1"/>
        <v>0</v>
      </c>
      <c r="I14" s="90">
        <f t="shared" si="4"/>
        <v>0</v>
      </c>
      <c r="J14" s="66"/>
      <c r="K14" s="28"/>
      <c r="L14" s="28"/>
      <c r="M14" s="28"/>
      <c r="N14" s="28"/>
      <c r="O14" s="28"/>
    </row>
    <row r="15" spans="1:194" x14ac:dyDescent="0.2">
      <c r="A15" s="173" t="s">
        <v>33</v>
      </c>
      <c r="B15" s="46" t="s">
        <v>1144</v>
      </c>
      <c r="C15" s="27">
        <v>100</v>
      </c>
      <c r="D15" s="27" t="s">
        <v>5</v>
      </c>
      <c r="E15" s="65"/>
      <c r="F15" s="232"/>
      <c r="G15" s="90">
        <f t="shared" si="3"/>
        <v>0</v>
      </c>
      <c r="H15" s="154">
        <f t="shared" si="1"/>
        <v>0</v>
      </c>
      <c r="I15" s="90">
        <f t="shared" si="4"/>
        <v>0</v>
      </c>
      <c r="J15" s="66"/>
    </row>
    <row r="16" spans="1:194" x14ac:dyDescent="0.2">
      <c r="A16" s="173" t="s">
        <v>34</v>
      </c>
      <c r="B16" s="73" t="s">
        <v>1147</v>
      </c>
      <c r="C16" s="68">
        <v>300</v>
      </c>
      <c r="D16" s="68" t="s">
        <v>5</v>
      </c>
      <c r="E16" s="65"/>
      <c r="F16" s="232"/>
      <c r="G16" s="90">
        <f t="shared" si="3"/>
        <v>0</v>
      </c>
      <c r="H16" s="154">
        <f t="shared" si="1"/>
        <v>0</v>
      </c>
      <c r="I16" s="90">
        <f t="shared" si="4"/>
        <v>0</v>
      </c>
      <c r="J16" s="66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</row>
    <row r="17" spans="1:194" x14ac:dyDescent="0.2">
      <c r="A17" s="173" t="s">
        <v>176</v>
      </c>
      <c r="B17" s="46" t="s">
        <v>1148</v>
      </c>
      <c r="C17" s="27">
        <v>10</v>
      </c>
      <c r="D17" s="27" t="s">
        <v>5</v>
      </c>
      <c r="E17" s="65"/>
      <c r="F17" s="232"/>
      <c r="G17" s="90">
        <f t="shared" si="3"/>
        <v>0</v>
      </c>
      <c r="H17" s="154">
        <f t="shared" si="1"/>
        <v>0</v>
      </c>
      <c r="I17" s="90">
        <f t="shared" si="4"/>
        <v>0</v>
      </c>
      <c r="J17" s="66"/>
      <c r="K17" s="28"/>
      <c r="L17" s="28"/>
      <c r="M17" s="28"/>
      <c r="N17" s="28"/>
      <c r="O17" s="28"/>
    </row>
    <row r="18" spans="1:194" x14ac:dyDescent="0.2">
      <c r="A18" s="173" t="s">
        <v>177</v>
      </c>
      <c r="B18" s="46" t="s">
        <v>1164</v>
      </c>
      <c r="C18" s="27">
        <v>30</v>
      </c>
      <c r="D18" s="27" t="s">
        <v>5</v>
      </c>
      <c r="E18" s="65"/>
      <c r="F18" s="232"/>
      <c r="G18" s="90">
        <f t="shared" si="3"/>
        <v>0</v>
      </c>
      <c r="H18" s="154">
        <f t="shared" si="1"/>
        <v>0</v>
      </c>
      <c r="I18" s="90">
        <f t="shared" si="4"/>
        <v>0</v>
      </c>
      <c r="J18" s="66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</row>
    <row r="19" spans="1:194" x14ac:dyDescent="0.2">
      <c r="A19" s="173" t="s">
        <v>178</v>
      </c>
      <c r="B19" s="46" t="s">
        <v>1162</v>
      </c>
      <c r="C19" s="27">
        <v>30</v>
      </c>
      <c r="D19" s="27" t="s">
        <v>5</v>
      </c>
      <c r="E19" s="65"/>
      <c r="F19" s="232"/>
      <c r="G19" s="90">
        <f t="shared" si="3"/>
        <v>0</v>
      </c>
      <c r="H19" s="154">
        <f t="shared" si="1"/>
        <v>0</v>
      </c>
      <c r="I19" s="90">
        <f t="shared" si="4"/>
        <v>0</v>
      </c>
      <c r="J19" s="66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</row>
    <row r="20" spans="1:194" x14ac:dyDescent="0.2">
      <c r="A20" s="173" t="s">
        <v>180</v>
      </c>
      <c r="B20" s="46" t="s">
        <v>1163</v>
      </c>
      <c r="C20" s="27">
        <v>300</v>
      </c>
      <c r="D20" s="27" t="s">
        <v>5</v>
      </c>
      <c r="E20" s="65"/>
      <c r="F20" s="232"/>
      <c r="G20" s="90">
        <f t="shared" si="3"/>
        <v>0</v>
      </c>
      <c r="H20" s="154">
        <f t="shared" si="1"/>
        <v>0</v>
      </c>
      <c r="I20" s="90">
        <f t="shared" si="4"/>
        <v>0</v>
      </c>
      <c r="J20" s="66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</row>
    <row r="21" spans="1:194" s="28" customFormat="1" x14ac:dyDescent="0.2">
      <c r="A21" s="173" t="s">
        <v>181</v>
      </c>
      <c r="B21" s="46" t="s">
        <v>1177</v>
      </c>
      <c r="C21" s="27">
        <v>50</v>
      </c>
      <c r="D21" s="27" t="s">
        <v>5</v>
      </c>
      <c r="E21" s="65"/>
      <c r="F21" s="232"/>
      <c r="G21" s="90">
        <f t="shared" si="3"/>
        <v>0</v>
      </c>
      <c r="H21" s="154">
        <f t="shared" si="1"/>
        <v>0</v>
      </c>
      <c r="I21" s="90">
        <f t="shared" si="4"/>
        <v>0</v>
      </c>
      <c r="J21" s="66"/>
    </row>
    <row r="22" spans="1:194" x14ac:dyDescent="0.2">
      <c r="A22" s="173" t="s">
        <v>182</v>
      </c>
      <c r="B22" s="46" t="s">
        <v>1166</v>
      </c>
      <c r="C22" s="27">
        <v>1000</v>
      </c>
      <c r="D22" s="27" t="s">
        <v>5</v>
      </c>
      <c r="E22" s="65"/>
      <c r="F22" s="232"/>
      <c r="G22" s="90">
        <f t="shared" si="3"/>
        <v>0</v>
      </c>
      <c r="H22" s="154">
        <f t="shared" si="1"/>
        <v>0</v>
      </c>
      <c r="I22" s="90">
        <f t="shared" si="4"/>
        <v>0</v>
      </c>
      <c r="J22" s="66"/>
    </row>
    <row r="23" spans="1:194" x14ac:dyDescent="0.2">
      <c r="A23" s="173" t="s">
        <v>184</v>
      </c>
      <c r="B23" s="46" t="s">
        <v>1149</v>
      </c>
      <c r="C23" s="27">
        <v>600</v>
      </c>
      <c r="D23" s="27" t="s">
        <v>5</v>
      </c>
      <c r="E23" s="65"/>
      <c r="F23" s="232"/>
      <c r="G23" s="90">
        <f t="shared" si="3"/>
        <v>0</v>
      </c>
      <c r="H23" s="154">
        <f t="shared" si="1"/>
        <v>0</v>
      </c>
      <c r="I23" s="90">
        <f t="shared" si="4"/>
        <v>0</v>
      </c>
      <c r="J23" s="66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  <c r="FH23" s="28"/>
      <c r="FI23" s="28"/>
      <c r="FJ23" s="28"/>
      <c r="FK23" s="28"/>
      <c r="FL23" s="28"/>
      <c r="FM23" s="28"/>
      <c r="FN23" s="28"/>
      <c r="FO23" s="28"/>
      <c r="FP23" s="28"/>
      <c r="FQ23" s="28"/>
      <c r="FR23" s="28"/>
      <c r="FS23" s="28"/>
      <c r="FT23" s="28"/>
      <c r="FU23" s="28"/>
      <c r="FV23" s="28"/>
      <c r="FW23" s="28"/>
      <c r="FX23" s="28"/>
      <c r="FY23" s="28"/>
      <c r="FZ23" s="28"/>
      <c r="GA23" s="28"/>
      <c r="GB23" s="28"/>
      <c r="GC23" s="28"/>
      <c r="GD23" s="28"/>
      <c r="GE23" s="28"/>
      <c r="GF23" s="28"/>
      <c r="GG23" s="28"/>
      <c r="GH23" s="28"/>
      <c r="GI23" s="28"/>
      <c r="GJ23" s="28"/>
      <c r="GK23" s="28"/>
      <c r="GL23" s="28"/>
    </row>
    <row r="24" spans="1:194" x14ac:dyDescent="0.2">
      <c r="A24" s="173" t="s">
        <v>185</v>
      </c>
      <c r="B24" s="46" t="s">
        <v>1150</v>
      </c>
      <c r="C24" s="27">
        <v>10</v>
      </c>
      <c r="D24" s="27" t="s">
        <v>5</v>
      </c>
      <c r="E24" s="65"/>
      <c r="F24" s="232"/>
      <c r="G24" s="90">
        <f t="shared" si="3"/>
        <v>0</v>
      </c>
      <c r="H24" s="154">
        <f t="shared" si="1"/>
        <v>0</v>
      </c>
      <c r="I24" s="90">
        <f t="shared" si="4"/>
        <v>0</v>
      </c>
      <c r="J24" s="66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</row>
    <row r="25" spans="1:194" x14ac:dyDescent="0.2">
      <c r="A25" s="173" t="s">
        <v>186</v>
      </c>
      <c r="B25" s="46" t="s">
        <v>1151</v>
      </c>
      <c r="C25" s="27">
        <v>50</v>
      </c>
      <c r="D25" s="27" t="s">
        <v>5</v>
      </c>
      <c r="E25" s="65"/>
      <c r="F25" s="232"/>
      <c r="G25" s="90">
        <f t="shared" si="3"/>
        <v>0</v>
      </c>
      <c r="H25" s="154">
        <f t="shared" si="1"/>
        <v>0</v>
      </c>
      <c r="I25" s="90">
        <f t="shared" si="4"/>
        <v>0</v>
      </c>
      <c r="J25" s="66"/>
    </row>
    <row r="26" spans="1:194" x14ac:dyDescent="0.2">
      <c r="A26" s="173" t="s">
        <v>187</v>
      </c>
      <c r="B26" s="46" t="s">
        <v>1178</v>
      </c>
      <c r="C26" s="27">
        <v>10</v>
      </c>
      <c r="D26" s="27" t="s">
        <v>5</v>
      </c>
      <c r="E26" s="65"/>
      <c r="F26" s="232"/>
      <c r="G26" s="90">
        <f t="shared" si="3"/>
        <v>0</v>
      </c>
      <c r="H26" s="154">
        <f t="shared" si="1"/>
        <v>0</v>
      </c>
      <c r="I26" s="90">
        <f t="shared" si="4"/>
        <v>0</v>
      </c>
      <c r="J26" s="66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</row>
    <row r="27" spans="1:194" x14ac:dyDescent="0.2">
      <c r="A27" s="173" t="s">
        <v>188</v>
      </c>
      <c r="B27" s="46" t="s">
        <v>1180</v>
      </c>
      <c r="C27" s="27">
        <v>10</v>
      </c>
      <c r="D27" s="27" t="s">
        <v>5</v>
      </c>
      <c r="E27" s="65"/>
      <c r="F27" s="232"/>
      <c r="G27" s="90">
        <f t="shared" si="3"/>
        <v>0</v>
      </c>
      <c r="H27" s="154">
        <f t="shared" si="1"/>
        <v>0</v>
      </c>
      <c r="I27" s="90">
        <f t="shared" si="4"/>
        <v>0</v>
      </c>
      <c r="J27" s="66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</row>
    <row r="28" spans="1:194" x14ac:dyDescent="0.2">
      <c r="A28" s="173" t="s">
        <v>189</v>
      </c>
      <c r="B28" s="73" t="s">
        <v>1152</v>
      </c>
      <c r="C28" s="68">
        <v>300</v>
      </c>
      <c r="D28" s="68" t="s">
        <v>5</v>
      </c>
      <c r="E28" s="65"/>
      <c r="F28" s="232"/>
      <c r="G28" s="90">
        <f t="shared" si="3"/>
        <v>0</v>
      </c>
      <c r="H28" s="154">
        <f t="shared" si="1"/>
        <v>0</v>
      </c>
      <c r="I28" s="90">
        <f t="shared" si="4"/>
        <v>0</v>
      </c>
      <c r="J28" s="66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/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/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/>
      <c r="DN28" s="28"/>
      <c r="DO28" s="28"/>
      <c r="DP28" s="28"/>
      <c r="DQ28" s="28"/>
      <c r="DR28" s="28"/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</row>
    <row r="29" spans="1:194" x14ac:dyDescent="0.2">
      <c r="A29" s="173" t="s">
        <v>190</v>
      </c>
      <c r="B29" s="73" t="s">
        <v>1153</v>
      </c>
      <c r="C29" s="68">
        <v>10</v>
      </c>
      <c r="D29" s="68" t="s">
        <v>5</v>
      </c>
      <c r="E29" s="65"/>
      <c r="F29" s="232"/>
      <c r="G29" s="90">
        <f t="shared" si="3"/>
        <v>0</v>
      </c>
      <c r="H29" s="154">
        <f t="shared" si="1"/>
        <v>0</v>
      </c>
      <c r="I29" s="90">
        <f t="shared" si="4"/>
        <v>0</v>
      </c>
      <c r="J29" s="66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</row>
    <row r="30" spans="1:194" x14ac:dyDescent="0.2">
      <c r="A30" s="173" t="s">
        <v>191</v>
      </c>
      <c r="B30" s="73" t="s">
        <v>1154</v>
      </c>
      <c r="C30" s="68">
        <v>10</v>
      </c>
      <c r="D30" s="68" t="s">
        <v>5</v>
      </c>
      <c r="E30" s="65"/>
      <c r="F30" s="232"/>
      <c r="G30" s="90">
        <f t="shared" si="3"/>
        <v>0</v>
      </c>
      <c r="H30" s="154">
        <f t="shared" si="1"/>
        <v>0</v>
      </c>
      <c r="I30" s="90">
        <f t="shared" si="4"/>
        <v>0</v>
      </c>
      <c r="J30" s="66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  <c r="DQ30" s="28"/>
      <c r="DR30" s="28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</row>
    <row r="31" spans="1:194" x14ac:dyDescent="0.2">
      <c r="A31" s="173" t="s">
        <v>192</v>
      </c>
      <c r="B31" s="46" t="s">
        <v>1155</v>
      </c>
      <c r="C31" s="27">
        <v>600</v>
      </c>
      <c r="D31" s="27" t="s">
        <v>5</v>
      </c>
      <c r="E31" s="65"/>
      <c r="F31" s="232"/>
      <c r="G31" s="90">
        <f t="shared" si="3"/>
        <v>0</v>
      </c>
      <c r="H31" s="154">
        <f t="shared" si="1"/>
        <v>0</v>
      </c>
      <c r="I31" s="90">
        <f t="shared" si="4"/>
        <v>0</v>
      </c>
      <c r="J31" s="66"/>
      <c r="K31" s="28"/>
      <c r="L31" s="28"/>
      <c r="M31" s="28"/>
      <c r="N31" s="28"/>
      <c r="O31" s="28"/>
    </row>
    <row r="32" spans="1:194" ht="25.5" x14ac:dyDescent="0.2">
      <c r="A32" s="173" t="s">
        <v>194</v>
      </c>
      <c r="B32" s="46" t="s">
        <v>1156</v>
      </c>
      <c r="C32" s="27">
        <v>200</v>
      </c>
      <c r="D32" s="27" t="s">
        <v>5</v>
      </c>
      <c r="E32" s="65"/>
      <c r="F32" s="232"/>
      <c r="G32" s="90">
        <f t="shared" si="3"/>
        <v>0</v>
      </c>
      <c r="H32" s="154">
        <f t="shared" si="1"/>
        <v>0</v>
      </c>
      <c r="I32" s="90">
        <f t="shared" si="4"/>
        <v>0</v>
      </c>
      <c r="J32" s="66"/>
      <c r="K32" s="28"/>
      <c r="L32" s="28"/>
      <c r="M32" s="28"/>
      <c r="N32" s="28"/>
      <c r="O32" s="28"/>
    </row>
    <row r="33" spans="1:194" ht="25.5" x14ac:dyDescent="0.2">
      <c r="A33" s="173" t="s">
        <v>195</v>
      </c>
      <c r="B33" s="46" t="s">
        <v>1157</v>
      </c>
      <c r="C33" s="27">
        <v>200</v>
      </c>
      <c r="D33" s="27" t="s">
        <v>5</v>
      </c>
      <c r="E33" s="65"/>
      <c r="F33" s="232"/>
      <c r="G33" s="90">
        <f t="shared" si="3"/>
        <v>0</v>
      </c>
      <c r="H33" s="154">
        <f t="shared" si="1"/>
        <v>0</v>
      </c>
      <c r="I33" s="90">
        <f t="shared" si="4"/>
        <v>0</v>
      </c>
      <c r="J33" s="66"/>
      <c r="K33" s="28"/>
      <c r="L33" s="28"/>
      <c r="M33" s="28"/>
      <c r="N33" s="28"/>
      <c r="O33" s="28"/>
    </row>
    <row r="34" spans="1:194" ht="25.5" x14ac:dyDescent="0.2">
      <c r="A34" s="173" t="s">
        <v>196</v>
      </c>
      <c r="B34" s="46" t="s">
        <v>599</v>
      </c>
      <c r="C34" s="27">
        <v>200</v>
      </c>
      <c r="D34" s="27" t="s">
        <v>5</v>
      </c>
      <c r="E34" s="65"/>
      <c r="F34" s="232"/>
      <c r="G34" s="90">
        <f t="shared" si="3"/>
        <v>0</v>
      </c>
      <c r="H34" s="154">
        <f t="shared" si="1"/>
        <v>0</v>
      </c>
      <c r="I34" s="90">
        <f t="shared" si="4"/>
        <v>0</v>
      </c>
      <c r="J34" s="66"/>
      <c r="K34" s="28"/>
      <c r="L34" s="28"/>
      <c r="M34" s="28"/>
      <c r="N34" s="28"/>
      <c r="O34" s="28"/>
    </row>
    <row r="35" spans="1:194" ht="25.5" x14ac:dyDescent="0.2">
      <c r="A35" s="173" t="s">
        <v>197</v>
      </c>
      <c r="B35" s="46" t="s">
        <v>1158</v>
      </c>
      <c r="C35" s="27">
        <v>200</v>
      </c>
      <c r="D35" s="27" t="s">
        <v>5</v>
      </c>
      <c r="E35" s="65"/>
      <c r="F35" s="232"/>
      <c r="G35" s="90">
        <f t="shared" si="3"/>
        <v>0</v>
      </c>
      <c r="H35" s="154">
        <f t="shared" si="1"/>
        <v>0</v>
      </c>
      <c r="I35" s="90">
        <f t="shared" si="4"/>
        <v>0</v>
      </c>
      <c r="J35" s="66"/>
      <c r="K35" s="28"/>
      <c r="L35" s="28"/>
      <c r="M35" s="28"/>
      <c r="N35" s="28"/>
      <c r="O35" s="28"/>
    </row>
    <row r="36" spans="1:194" ht="25.5" x14ac:dyDescent="0.2">
      <c r="A36" s="173" t="s">
        <v>198</v>
      </c>
      <c r="B36" s="46" t="s">
        <v>1159</v>
      </c>
      <c r="C36" s="27">
        <v>300</v>
      </c>
      <c r="D36" s="27" t="s">
        <v>5</v>
      </c>
      <c r="E36" s="65"/>
      <c r="F36" s="232"/>
      <c r="G36" s="90">
        <f t="shared" si="3"/>
        <v>0</v>
      </c>
      <c r="H36" s="154">
        <f t="shared" si="1"/>
        <v>0</v>
      </c>
      <c r="I36" s="90">
        <f t="shared" si="4"/>
        <v>0</v>
      </c>
      <c r="J36" s="66"/>
      <c r="K36" s="28"/>
      <c r="L36" s="28"/>
      <c r="M36" s="28"/>
      <c r="N36" s="28"/>
      <c r="O36" s="28"/>
    </row>
    <row r="37" spans="1:194" x14ac:dyDescent="0.2">
      <c r="A37" s="173" t="s">
        <v>199</v>
      </c>
      <c r="B37" s="46" t="s">
        <v>1160</v>
      </c>
      <c r="C37" s="27">
        <v>300</v>
      </c>
      <c r="D37" s="27" t="s">
        <v>5</v>
      </c>
      <c r="E37" s="65"/>
      <c r="F37" s="232"/>
      <c r="G37" s="90">
        <f t="shared" si="3"/>
        <v>0</v>
      </c>
      <c r="H37" s="154">
        <f t="shared" si="1"/>
        <v>0</v>
      </c>
      <c r="I37" s="90">
        <f t="shared" si="4"/>
        <v>0</v>
      </c>
      <c r="J37" s="66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  <c r="CO37" s="28"/>
      <c r="CP37" s="28"/>
      <c r="CQ37" s="28"/>
      <c r="CR37" s="28"/>
      <c r="CS37" s="28"/>
      <c r="CT37" s="28"/>
      <c r="CU37" s="28"/>
      <c r="CV37" s="28"/>
      <c r="CW37" s="28"/>
      <c r="CX37" s="28"/>
      <c r="CY37" s="28"/>
      <c r="CZ37" s="28"/>
      <c r="DA37" s="28"/>
      <c r="DB37" s="28"/>
      <c r="DC37" s="28"/>
      <c r="DD37" s="28"/>
      <c r="DE37" s="28"/>
      <c r="DF37" s="28"/>
      <c r="DG37" s="28"/>
      <c r="DH37" s="28"/>
      <c r="DI37" s="28"/>
      <c r="DJ37" s="28"/>
      <c r="DK37" s="28"/>
      <c r="DL37" s="28"/>
      <c r="DM37" s="28"/>
      <c r="DN37" s="28"/>
      <c r="DO37" s="28"/>
      <c r="DP37" s="28"/>
      <c r="DQ37" s="28"/>
      <c r="DR37" s="28"/>
      <c r="DS37" s="28"/>
      <c r="DT37" s="28"/>
      <c r="DU37" s="28"/>
      <c r="DV37" s="28"/>
      <c r="DW37" s="28"/>
      <c r="DX37" s="28"/>
      <c r="DY37" s="28"/>
      <c r="DZ37" s="28"/>
      <c r="EA37" s="28"/>
      <c r="EB37" s="28"/>
      <c r="EC37" s="28"/>
      <c r="ED37" s="28"/>
      <c r="EE37" s="28"/>
      <c r="EF37" s="28"/>
      <c r="EG37" s="28"/>
      <c r="EH37" s="28"/>
      <c r="EI37" s="28"/>
      <c r="EJ37" s="28"/>
      <c r="EK37" s="28"/>
      <c r="EL37" s="28"/>
      <c r="EM37" s="28"/>
      <c r="EN37" s="28"/>
      <c r="EO37" s="28"/>
      <c r="EP37" s="28"/>
      <c r="EQ37" s="28"/>
      <c r="ER37" s="28"/>
      <c r="ES37" s="28"/>
      <c r="ET37" s="28"/>
      <c r="EU37" s="28"/>
      <c r="EV37" s="28"/>
      <c r="EW37" s="28"/>
      <c r="EX37" s="28"/>
      <c r="EY37" s="28"/>
      <c r="EZ37" s="28"/>
      <c r="FA37" s="28"/>
      <c r="FB37" s="28"/>
      <c r="FC37" s="28"/>
      <c r="FD37" s="28"/>
      <c r="FE37" s="28"/>
      <c r="FF37" s="28"/>
      <c r="FG37" s="28"/>
      <c r="FH37" s="28"/>
      <c r="FI37" s="28"/>
      <c r="FJ37" s="28"/>
      <c r="FK37" s="28"/>
      <c r="FL37" s="28"/>
      <c r="FM37" s="28"/>
      <c r="FN37" s="28"/>
      <c r="FO37" s="28"/>
      <c r="FP37" s="28"/>
      <c r="FQ37" s="28"/>
      <c r="FR37" s="28"/>
      <c r="FS37" s="28"/>
      <c r="FT37" s="28"/>
      <c r="FU37" s="28"/>
      <c r="FV37" s="28"/>
      <c r="FW37" s="28"/>
      <c r="FX37" s="28"/>
      <c r="FY37" s="28"/>
      <c r="FZ37" s="28"/>
      <c r="GA37" s="28"/>
      <c r="GB37" s="28"/>
      <c r="GC37" s="28"/>
      <c r="GD37" s="28"/>
      <c r="GE37" s="28"/>
      <c r="GF37" s="28"/>
      <c r="GG37" s="28"/>
      <c r="GH37" s="28"/>
      <c r="GI37" s="28"/>
      <c r="GJ37" s="28"/>
      <c r="GK37" s="28"/>
      <c r="GL37" s="28"/>
    </row>
    <row r="38" spans="1:194" ht="25.5" x14ac:dyDescent="0.2">
      <c r="A38" s="173" t="s">
        <v>200</v>
      </c>
      <c r="B38" s="46" t="s">
        <v>1161</v>
      </c>
      <c r="C38" s="27">
        <v>100</v>
      </c>
      <c r="D38" s="27" t="s">
        <v>5</v>
      </c>
      <c r="E38" s="65"/>
      <c r="F38" s="232"/>
      <c r="G38" s="90">
        <f t="shared" si="3"/>
        <v>0</v>
      </c>
      <c r="H38" s="154">
        <f t="shared" si="1"/>
        <v>0</v>
      </c>
      <c r="I38" s="90">
        <f t="shared" si="4"/>
        <v>0</v>
      </c>
      <c r="J38" s="66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8"/>
      <c r="CE38" s="28"/>
      <c r="CF38" s="28"/>
      <c r="CG38" s="28"/>
      <c r="CH38" s="28"/>
      <c r="CI38" s="28"/>
      <c r="CJ38" s="28"/>
      <c r="CK38" s="28"/>
      <c r="CL38" s="28"/>
      <c r="CM38" s="28"/>
      <c r="CN38" s="28"/>
      <c r="CO38" s="28"/>
      <c r="CP38" s="28"/>
      <c r="CQ38" s="28"/>
      <c r="CR38" s="28"/>
      <c r="CS38" s="28"/>
      <c r="CT38" s="28"/>
      <c r="CU38" s="28"/>
      <c r="CV38" s="28"/>
      <c r="CW38" s="28"/>
      <c r="CX38" s="28"/>
      <c r="CY38" s="28"/>
      <c r="CZ38" s="28"/>
      <c r="DA38" s="28"/>
      <c r="DB38" s="28"/>
      <c r="DC38" s="28"/>
      <c r="DD38" s="28"/>
      <c r="DE38" s="28"/>
      <c r="DF38" s="28"/>
      <c r="DG38" s="28"/>
      <c r="DH38" s="28"/>
      <c r="DI38" s="28"/>
      <c r="DJ38" s="28"/>
      <c r="DK38" s="28"/>
      <c r="DL38" s="28"/>
      <c r="DM38" s="28"/>
      <c r="DN38" s="28"/>
      <c r="DO38" s="28"/>
      <c r="DP38" s="28"/>
      <c r="DQ38" s="28"/>
      <c r="DR38" s="28"/>
      <c r="DS38" s="28"/>
      <c r="DT38" s="28"/>
      <c r="DU38" s="28"/>
      <c r="DV38" s="28"/>
      <c r="DW38" s="28"/>
      <c r="DX38" s="28"/>
      <c r="DY38" s="28"/>
      <c r="DZ38" s="28"/>
      <c r="EA38" s="28"/>
      <c r="EB38" s="28"/>
      <c r="EC38" s="28"/>
      <c r="ED38" s="28"/>
      <c r="EE38" s="28"/>
      <c r="EF38" s="28"/>
      <c r="EG38" s="28"/>
      <c r="EH38" s="28"/>
      <c r="EI38" s="28"/>
      <c r="EJ38" s="28"/>
      <c r="EK38" s="28"/>
      <c r="EL38" s="28"/>
      <c r="EM38" s="28"/>
      <c r="EN38" s="28"/>
      <c r="EO38" s="28"/>
      <c r="EP38" s="28"/>
      <c r="EQ38" s="28"/>
      <c r="ER38" s="28"/>
      <c r="ES38" s="28"/>
      <c r="ET38" s="28"/>
      <c r="EU38" s="28"/>
      <c r="EV38" s="28"/>
      <c r="EW38" s="28"/>
      <c r="EX38" s="28"/>
      <c r="EY38" s="28"/>
      <c r="EZ38" s="28"/>
      <c r="FA38" s="28"/>
      <c r="FB38" s="28"/>
      <c r="FC38" s="28"/>
      <c r="FD38" s="28"/>
      <c r="FE38" s="28"/>
      <c r="FF38" s="28"/>
      <c r="FG38" s="28"/>
      <c r="FH38" s="28"/>
      <c r="FI38" s="28"/>
      <c r="FJ38" s="28"/>
      <c r="FK38" s="28"/>
      <c r="FL38" s="28"/>
      <c r="FM38" s="28"/>
      <c r="FN38" s="28"/>
      <c r="FO38" s="28"/>
      <c r="FP38" s="28"/>
      <c r="FQ38" s="28"/>
      <c r="FR38" s="28"/>
      <c r="FS38" s="28"/>
      <c r="FT38" s="28"/>
      <c r="FU38" s="28"/>
      <c r="FV38" s="28"/>
      <c r="FW38" s="28"/>
      <c r="FX38" s="28"/>
      <c r="FY38" s="28"/>
      <c r="FZ38" s="28"/>
      <c r="GA38" s="28"/>
      <c r="GB38" s="28"/>
      <c r="GC38" s="28"/>
      <c r="GD38" s="28"/>
      <c r="GE38" s="28"/>
      <c r="GF38" s="28"/>
      <c r="GG38" s="28"/>
      <c r="GH38" s="28"/>
      <c r="GI38" s="28"/>
      <c r="GJ38" s="28"/>
      <c r="GK38" s="28"/>
      <c r="GL38" s="28"/>
    </row>
    <row r="39" spans="1:194" ht="13.5" customHeight="1" x14ac:dyDescent="0.2">
      <c r="A39" s="173" t="s">
        <v>201</v>
      </c>
      <c r="B39" s="46" t="s">
        <v>1181</v>
      </c>
      <c r="C39" s="27">
        <v>600</v>
      </c>
      <c r="D39" s="27" t="s">
        <v>5</v>
      </c>
      <c r="E39" s="65"/>
      <c r="F39" s="232"/>
      <c r="G39" s="90">
        <f t="shared" si="3"/>
        <v>0</v>
      </c>
      <c r="H39" s="154">
        <f t="shared" si="1"/>
        <v>0</v>
      </c>
      <c r="I39" s="90">
        <f t="shared" si="4"/>
        <v>0</v>
      </c>
      <c r="J39" s="66"/>
    </row>
    <row r="40" spans="1:194" x14ac:dyDescent="0.2">
      <c r="A40" s="173" t="s">
        <v>202</v>
      </c>
      <c r="B40" s="46" t="s">
        <v>1179</v>
      </c>
      <c r="C40" s="27">
        <v>600</v>
      </c>
      <c r="D40" s="27" t="s">
        <v>5</v>
      </c>
      <c r="E40" s="65"/>
      <c r="F40" s="232"/>
      <c r="G40" s="90">
        <f t="shared" si="3"/>
        <v>0</v>
      </c>
      <c r="H40" s="154">
        <f t="shared" si="1"/>
        <v>0</v>
      </c>
      <c r="I40" s="90">
        <f t="shared" si="4"/>
        <v>0</v>
      </c>
      <c r="J40" s="66"/>
    </row>
    <row r="41" spans="1:194" x14ac:dyDescent="0.2">
      <c r="A41" s="173" t="s">
        <v>203</v>
      </c>
      <c r="B41" s="46" t="s">
        <v>1165</v>
      </c>
      <c r="C41" s="27">
        <v>600</v>
      </c>
      <c r="D41" s="27" t="s">
        <v>5</v>
      </c>
      <c r="E41" s="65"/>
      <c r="F41" s="232"/>
      <c r="G41" s="90">
        <f t="shared" si="3"/>
        <v>0</v>
      </c>
      <c r="H41" s="154">
        <f t="shared" si="1"/>
        <v>0</v>
      </c>
      <c r="I41" s="90">
        <f t="shared" si="4"/>
        <v>0</v>
      </c>
      <c r="J41" s="66"/>
    </row>
    <row r="42" spans="1:194" x14ac:dyDescent="0.2">
      <c r="A42" s="173" t="s">
        <v>204</v>
      </c>
      <c r="B42" s="46" t="s">
        <v>1167</v>
      </c>
      <c r="C42" s="27">
        <v>300</v>
      </c>
      <c r="D42" s="27" t="s">
        <v>5</v>
      </c>
      <c r="E42" s="65"/>
      <c r="F42" s="232"/>
      <c r="G42" s="90">
        <f t="shared" si="3"/>
        <v>0</v>
      </c>
      <c r="H42" s="154">
        <f t="shared" si="1"/>
        <v>0</v>
      </c>
      <c r="I42" s="90">
        <f t="shared" si="4"/>
        <v>0</v>
      </c>
      <c r="J42" s="66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8"/>
      <c r="CF42" s="28"/>
      <c r="CG42" s="28"/>
      <c r="CH42" s="28"/>
      <c r="CI42" s="28"/>
      <c r="CJ42" s="28"/>
      <c r="CK42" s="28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/>
      <c r="DE42" s="28"/>
      <c r="DF42" s="28"/>
      <c r="DG42" s="28"/>
      <c r="DH42" s="28"/>
      <c r="DI42" s="28"/>
      <c r="DJ42" s="28"/>
      <c r="DK42" s="28"/>
      <c r="DL42" s="28"/>
      <c r="DM42" s="28"/>
      <c r="DN42" s="28"/>
      <c r="DO42" s="28"/>
      <c r="DP42" s="28"/>
      <c r="DQ42" s="28"/>
      <c r="DR42" s="28"/>
      <c r="DS42" s="28"/>
      <c r="DT42" s="28"/>
      <c r="DU42" s="28"/>
      <c r="DV42" s="28"/>
      <c r="DW42" s="28"/>
      <c r="DX42" s="28"/>
      <c r="DY42" s="28"/>
      <c r="DZ42" s="28"/>
      <c r="EA42" s="28"/>
      <c r="EB42" s="28"/>
      <c r="EC42" s="28"/>
      <c r="ED42" s="28"/>
      <c r="EE42" s="28"/>
      <c r="EF42" s="28"/>
      <c r="EG42" s="28"/>
      <c r="EH42" s="28"/>
      <c r="EI42" s="28"/>
      <c r="EJ42" s="28"/>
      <c r="EK42" s="28"/>
      <c r="EL42" s="28"/>
      <c r="EM42" s="28"/>
      <c r="EN42" s="28"/>
      <c r="EO42" s="28"/>
      <c r="EP42" s="28"/>
      <c r="EQ42" s="28"/>
      <c r="ER42" s="28"/>
      <c r="ES42" s="28"/>
      <c r="ET42" s="28"/>
      <c r="EU42" s="28"/>
      <c r="EV42" s="28"/>
      <c r="EW42" s="28"/>
      <c r="EX42" s="28"/>
      <c r="EY42" s="28"/>
      <c r="EZ42" s="28"/>
      <c r="FA42" s="28"/>
      <c r="FB42" s="28"/>
      <c r="FC42" s="28"/>
      <c r="FD42" s="28"/>
      <c r="FE42" s="28"/>
      <c r="FF42" s="28"/>
      <c r="FG42" s="28"/>
      <c r="FH42" s="28"/>
      <c r="FI42" s="28"/>
      <c r="FJ42" s="28"/>
      <c r="FK42" s="28"/>
      <c r="FL42" s="28"/>
      <c r="FM42" s="28"/>
      <c r="FN42" s="28"/>
      <c r="FO42" s="28"/>
      <c r="FP42" s="28"/>
      <c r="FQ42" s="28"/>
      <c r="FR42" s="28"/>
      <c r="FS42" s="28"/>
      <c r="FT42" s="28"/>
      <c r="FU42" s="28"/>
      <c r="FV42" s="28"/>
      <c r="FW42" s="28"/>
      <c r="FX42" s="28"/>
      <c r="FY42" s="28"/>
      <c r="FZ42" s="28"/>
      <c r="GA42" s="28"/>
      <c r="GB42" s="28"/>
      <c r="GC42" s="28"/>
      <c r="GD42" s="28"/>
      <c r="GE42" s="28"/>
      <c r="GF42" s="28"/>
      <c r="GG42" s="28"/>
      <c r="GH42" s="28"/>
      <c r="GI42" s="28"/>
      <c r="GJ42" s="28"/>
      <c r="GK42" s="28"/>
      <c r="GL42" s="28"/>
    </row>
    <row r="43" spans="1:194" s="28" customFormat="1" x14ac:dyDescent="0.2">
      <c r="A43" s="173" t="s">
        <v>205</v>
      </c>
      <c r="B43" s="46" t="s">
        <v>1168</v>
      </c>
      <c r="C43" s="27">
        <v>10</v>
      </c>
      <c r="D43" s="27" t="s">
        <v>5</v>
      </c>
      <c r="E43" s="65"/>
      <c r="F43" s="232"/>
      <c r="G43" s="90">
        <f t="shared" si="3"/>
        <v>0</v>
      </c>
      <c r="H43" s="154">
        <f t="shared" si="1"/>
        <v>0</v>
      </c>
      <c r="I43" s="90">
        <f t="shared" si="4"/>
        <v>0</v>
      </c>
      <c r="J43" s="66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</row>
    <row r="44" spans="1:194" s="28" customFormat="1" x14ac:dyDescent="0.2">
      <c r="A44" s="173" t="s">
        <v>206</v>
      </c>
      <c r="B44" s="46" t="s">
        <v>1176</v>
      </c>
      <c r="C44" s="27">
        <v>10</v>
      </c>
      <c r="D44" s="27" t="s">
        <v>5</v>
      </c>
      <c r="E44" s="65"/>
      <c r="F44" s="232"/>
      <c r="G44" s="90">
        <f t="shared" si="3"/>
        <v>0</v>
      </c>
      <c r="H44" s="154">
        <f t="shared" si="1"/>
        <v>0</v>
      </c>
      <c r="I44" s="90">
        <f t="shared" si="4"/>
        <v>0</v>
      </c>
      <c r="J44" s="66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</row>
    <row r="45" spans="1:194" s="28" customFormat="1" x14ac:dyDescent="0.2">
      <c r="A45" s="173" t="s">
        <v>207</v>
      </c>
      <c r="B45" s="46" t="s">
        <v>1169</v>
      </c>
      <c r="C45" s="27">
        <v>100</v>
      </c>
      <c r="D45" s="27" t="s">
        <v>5</v>
      </c>
      <c r="E45" s="65"/>
      <c r="F45" s="232"/>
      <c r="G45" s="90">
        <f t="shared" si="3"/>
        <v>0</v>
      </c>
      <c r="H45" s="154">
        <f t="shared" si="1"/>
        <v>0</v>
      </c>
      <c r="I45" s="90">
        <f t="shared" si="4"/>
        <v>0</v>
      </c>
      <c r="J45" s="66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</row>
    <row r="46" spans="1:194" s="28" customFormat="1" x14ac:dyDescent="0.2">
      <c r="A46" s="173" t="s">
        <v>208</v>
      </c>
      <c r="B46" s="73" t="s">
        <v>1170</v>
      </c>
      <c r="C46" s="68">
        <v>100</v>
      </c>
      <c r="D46" s="68" t="s">
        <v>5</v>
      </c>
      <c r="E46" s="65"/>
      <c r="F46" s="232"/>
      <c r="G46" s="90">
        <f t="shared" si="3"/>
        <v>0</v>
      </c>
      <c r="H46" s="154">
        <f t="shared" si="1"/>
        <v>0</v>
      </c>
      <c r="I46" s="90">
        <f t="shared" si="4"/>
        <v>0</v>
      </c>
      <c r="J46" s="66"/>
    </row>
    <row r="47" spans="1:194" s="28" customFormat="1" x14ac:dyDescent="0.2">
      <c r="A47" s="173" t="s">
        <v>209</v>
      </c>
      <c r="B47" s="46" t="s">
        <v>1171</v>
      </c>
      <c r="C47" s="27">
        <v>10</v>
      </c>
      <c r="D47" s="27" t="s">
        <v>5</v>
      </c>
      <c r="E47" s="65"/>
      <c r="F47" s="232"/>
      <c r="G47" s="90">
        <f t="shared" si="3"/>
        <v>0</v>
      </c>
      <c r="H47" s="154">
        <f t="shared" si="1"/>
        <v>0</v>
      </c>
      <c r="I47" s="90">
        <f t="shared" si="4"/>
        <v>0</v>
      </c>
      <c r="J47" s="66"/>
    </row>
    <row r="48" spans="1:194" s="28" customFormat="1" x14ac:dyDescent="0.2">
      <c r="A48" s="173" t="s">
        <v>210</v>
      </c>
      <c r="B48" s="46" t="s">
        <v>1172</v>
      </c>
      <c r="C48" s="27">
        <v>1000</v>
      </c>
      <c r="D48" s="27" t="s">
        <v>5</v>
      </c>
      <c r="E48" s="65"/>
      <c r="F48" s="232"/>
      <c r="G48" s="90">
        <f t="shared" si="3"/>
        <v>0</v>
      </c>
      <c r="H48" s="154">
        <f t="shared" si="1"/>
        <v>0</v>
      </c>
      <c r="I48" s="90">
        <f t="shared" si="4"/>
        <v>0</v>
      </c>
      <c r="J48" s="66"/>
    </row>
    <row r="49" spans="1:10" s="28" customFormat="1" x14ac:dyDescent="0.2">
      <c r="A49" s="173" t="s">
        <v>211</v>
      </c>
      <c r="B49" s="46" t="s">
        <v>1173</v>
      </c>
      <c r="C49" s="27">
        <v>1000</v>
      </c>
      <c r="D49" s="27" t="s">
        <v>5</v>
      </c>
      <c r="E49" s="65"/>
      <c r="F49" s="232"/>
      <c r="G49" s="90">
        <f t="shared" si="3"/>
        <v>0</v>
      </c>
      <c r="H49" s="154">
        <f t="shared" si="1"/>
        <v>0</v>
      </c>
      <c r="I49" s="90">
        <f t="shared" si="4"/>
        <v>0</v>
      </c>
      <c r="J49" s="66"/>
    </row>
    <row r="50" spans="1:10" s="28" customFormat="1" x14ac:dyDescent="0.2">
      <c r="A50" s="173" t="s">
        <v>212</v>
      </c>
      <c r="B50" s="46" t="s">
        <v>1174</v>
      </c>
      <c r="C50" s="27">
        <v>1500</v>
      </c>
      <c r="D50" s="27" t="s">
        <v>5</v>
      </c>
      <c r="E50" s="65"/>
      <c r="F50" s="232"/>
      <c r="G50" s="90">
        <f t="shared" si="3"/>
        <v>0</v>
      </c>
      <c r="H50" s="154">
        <f t="shared" si="1"/>
        <v>0</v>
      </c>
      <c r="I50" s="90">
        <f t="shared" si="4"/>
        <v>0</v>
      </c>
      <c r="J50" s="66"/>
    </row>
    <row r="51" spans="1:10" s="28" customFormat="1" x14ac:dyDescent="0.2">
      <c r="A51" s="173" t="s">
        <v>213</v>
      </c>
      <c r="B51" s="73" t="s">
        <v>1175</v>
      </c>
      <c r="C51" s="68">
        <v>50</v>
      </c>
      <c r="D51" s="68" t="s">
        <v>5</v>
      </c>
      <c r="E51" s="65"/>
      <c r="F51" s="232"/>
      <c r="G51" s="90">
        <f t="shared" si="3"/>
        <v>0</v>
      </c>
      <c r="H51" s="154">
        <f t="shared" si="1"/>
        <v>0</v>
      </c>
      <c r="I51" s="90">
        <f t="shared" si="4"/>
        <v>0</v>
      </c>
      <c r="J51" s="66"/>
    </row>
    <row r="52" spans="1:10" x14ac:dyDescent="0.2">
      <c r="A52" s="304" t="s">
        <v>810</v>
      </c>
      <c r="B52" s="305"/>
      <c r="C52" s="305"/>
      <c r="D52" s="305"/>
      <c r="E52" s="305"/>
      <c r="F52" s="306"/>
      <c r="G52" s="129">
        <f>SUM(G9:G51)</f>
        <v>0</v>
      </c>
      <c r="H52" s="129">
        <f t="shared" ref="H52:I52" si="5">SUM(H9:H51)</f>
        <v>0</v>
      </c>
      <c r="I52" s="129">
        <f t="shared" si="5"/>
        <v>0</v>
      </c>
      <c r="J52" s="141">
        <f>SUM(J9:J51)</f>
        <v>0</v>
      </c>
    </row>
    <row r="54" spans="1:10" s="214" customFormat="1" x14ac:dyDescent="0.2">
      <c r="A54" s="265" t="s">
        <v>23</v>
      </c>
      <c r="B54" s="265"/>
      <c r="C54" s="265"/>
      <c r="D54" s="265"/>
      <c r="E54" s="265"/>
      <c r="F54" s="265"/>
      <c r="G54" s="265"/>
      <c r="H54" s="265"/>
      <c r="I54" s="265"/>
      <c r="J54" s="265"/>
    </row>
    <row r="55" spans="1:10" s="214" customFormat="1" x14ac:dyDescent="0.2">
      <c r="A55" s="266" t="s">
        <v>24</v>
      </c>
      <c r="B55" s="267"/>
      <c r="C55" s="267"/>
      <c r="D55" s="267"/>
      <c r="E55" s="267"/>
      <c r="F55" s="267"/>
      <c r="G55" s="267"/>
      <c r="H55" s="267"/>
      <c r="I55" s="267"/>
      <c r="J55" s="267"/>
    </row>
    <row r="56" spans="1:10" s="214" customFormat="1" x14ac:dyDescent="0.2">
      <c r="A56" s="266" t="s">
        <v>538</v>
      </c>
      <c r="B56" s="266"/>
      <c r="C56" s="266"/>
      <c r="D56" s="266"/>
      <c r="E56" s="266"/>
      <c r="F56" s="266"/>
      <c r="G56" s="266"/>
      <c r="H56" s="266"/>
      <c r="I56" s="266"/>
      <c r="J56" s="266"/>
    </row>
    <row r="57" spans="1:10" s="214" customFormat="1" x14ac:dyDescent="0.2">
      <c r="A57" s="268" t="s">
        <v>539</v>
      </c>
      <c r="B57" s="268"/>
      <c r="C57" s="268"/>
      <c r="D57" s="268"/>
      <c r="E57" s="268"/>
      <c r="F57" s="268"/>
      <c r="G57" s="268"/>
      <c r="H57" s="268"/>
      <c r="I57" s="268"/>
      <c r="J57" s="268"/>
    </row>
    <row r="58" spans="1:10" x14ac:dyDescent="0.2">
      <c r="A58" s="268" t="s">
        <v>540</v>
      </c>
      <c r="B58" s="268"/>
      <c r="C58" s="268"/>
      <c r="D58" s="268"/>
      <c r="E58" s="268"/>
      <c r="F58" s="268"/>
      <c r="G58" s="268"/>
      <c r="H58" s="268"/>
      <c r="I58" s="268"/>
      <c r="J58" s="268"/>
    </row>
    <row r="59" spans="1:10" s="16" customFormat="1" x14ac:dyDescent="0.2">
      <c r="A59" s="213" t="s">
        <v>541</v>
      </c>
      <c r="B59" s="214"/>
      <c r="C59" s="214"/>
      <c r="D59" s="214"/>
      <c r="E59" s="214"/>
      <c r="F59" s="220"/>
      <c r="G59" s="214"/>
      <c r="H59" s="214"/>
      <c r="I59" s="214"/>
      <c r="J59" s="214"/>
    </row>
    <row r="60" spans="1:10" s="33" customFormat="1" x14ac:dyDescent="0.2">
      <c r="A60" s="268" t="s">
        <v>542</v>
      </c>
      <c r="B60" s="268"/>
      <c r="C60" s="268"/>
      <c r="D60" s="268"/>
      <c r="E60" s="268"/>
      <c r="F60" s="268"/>
      <c r="G60" s="268"/>
      <c r="H60" s="268"/>
      <c r="I60" s="268"/>
      <c r="J60" s="268"/>
    </row>
    <row r="61" spans="1:10" s="33" customFormat="1" ht="25.5" customHeight="1" x14ac:dyDescent="0.2">
      <c r="A61" s="267" t="s">
        <v>543</v>
      </c>
      <c r="B61" s="267"/>
      <c r="C61" s="267"/>
      <c r="D61" s="267"/>
      <c r="E61" s="267"/>
      <c r="F61" s="267"/>
      <c r="G61" s="267"/>
      <c r="H61" s="267"/>
      <c r="I61" s="267"/>
      <c r="J61" s="267"/>
    </row>
    <row r="62" spans="1:10" s="33" customFormat="1" ht="38.25" customHeight="1" x14ac:dyDescent="0.2">
      <c r="A62" s="264" t="s">
        <v>1271</v>
      </c>
      <c r="B62" s="264"/>
      <c r="C62" s="264"/>
      <c r="D62" s="264"/>
      <c r="E62" s="264"/>
      <c r="F62" s="264"/>
      <c r="G62" s="264"/>
      <c r="H62" s="264"/>
      <c r="I62" s="264"/>
      <c r="J62" s="264"/>
    </row>
    <row r="63" spans="1:10" x14ac:dyDescent="0.2">
      <c r="A63" s="1" t="s">
        <v>544</v>
      </c>
      <c r="B63" s="212"/>
      <c r="C63" s="15"/>
      <c r="F63" s="215"/>
    </row>
  </sheetData>
  <sortState ref="A9:GL51">
    <sortCondition ref="B9:B51"/>
  </sortState>
  <mergeCells count="12">
    <mergeCell ref="A61:J61"/>
    <mergeCell ref="A62:J62"/>
    <mergeCell ref="A52:F52"/>
    <mergeCell ref="A4:J4"/>
    <mergeCell ref="A60:J60"/>
    <mergeCell ref="G1:H1"/>
    <mergeCell ref="A58:J58"/>
    <mergeCell ref="A56:J56"/>
    <mergeCell ref="A57:J57"/>
    <mergeCell ref="A54:J54"/>
    <mergeCell ref="A55:J55"/>
    <mergeCell ref="A8:J8"/>
  </mergeCells>
  <phoneticPr fontId="0" type="noConversion"/>
  <dataValidations count="1">
    <dataValidation type="whole" operator="lessThanOrEqual" allowBlank="1" showInputMessage="1" showErrorMessage="1" sqref="J9:J51" xr:uid="{00000000-0002-0000-0600-000000000000}">
      <formula1>1</formula1>
    </dataValidation>
  </dataValidations>
  <pageMargins left="0.70866141732283472" right="0.39370078740157483" top="0.74803149606299213" bottom="0.74803149606299213" header="0.31496062992125984" footer="0.31496062992125984"/>
  <pageSetup paperSize="9" scale="86" fitToHeight="0" orientation="landscape" r:id="rId1"/>
  <headerFooter>
    <oddFooter>Stran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AB79"/>
  <sheetViews>
    <sheetView zoomScaleNormal="100" zoomScaleSheetLayoutView="90" workbookViewId="0">
      <pane ySplit="7" topLeftCell="A44" activePane="bottomLeft" state="frozen"/>
      <selection pane="bottomLeft" activeCell="B52" sqref="B52"/>
    </sheetView>
  </sheetViews>
  <sheetFormatPr defaultRowHeight="12.75" x14ac:dyDescent="0.2"/>
  <cols>
    <col min="1" max="1" width="4" style="1" customWidth="1"/>
    <col min="2" max="2" width="48.7109375" style="1" customWidth="1"/>
    <col min="3" max="3" width="9.28515625" style="1" customWidth="1"/>
    <col min="4" max="4" width="6" style="1" customWidth="1"/>
    <col min="5" max="5" width="19.7109375" style="1" customWidth="1"/>
    <col min="6" max="6" width="15.7109375" style="1" customWidth="1"/>
    <col min="7" max="10" width="14.7109375" style="1" customWidth="1"/>
    <col min="11" max="20" width="9.140625" style="28"/>
    <col min="21" max="16384" width="9.140625" style="1"/>
  </cols>
  <sheetData>
    <row r="1" spans="1:28" x14ac:dyDescent="0.2">
      <c r="A1" s="1" t="s">
        <v>6</v>
      </c>
      <c r="B1" s="2"/>
      <c r="C1" s="4"/>
      <c r="D1" s="4"/>
      <c r="G1" s="255" t="s">
        <v>484</v>
      </c>
      <c r="H1" s="255"/>
    </row>
    <row r="2" spans="1:28" x14ac:dyDescent="0.2">
      <c r="A2" s="3"/>
      <c r="B2" s="2"/>
      <c r="C2" s="4"/>
      <c r="D2" s="4"/>
    </row>
    <row r="3" spans="1:28" x14ac:dyDescent="0.2">
      <c r="A3" s="3"/>
      <c r="B3" s="2"/>
      <c r="C3" s="4"/>
      <c r="D3" s="4"/>
    </row>
    <row r="4" spans="1:28" ht="18" x14ac:dyDescent="0.25">
      <c r="A4" s="263" t="s">
        <v>1232</v>
      </c>
      <c r="B4" s="263"/>
      <c r="C4" s="263"/>
      <c r="D4" s="263"/>
      <c r="E4" s="263"/>
      <c r="F4" s="263"/>
      <c r="G4" s="263"/>
      <c r="H4" s="263"/>
      <c r="I4" s="263"/>
      <c r="J4" s="263"/>
    </row>
    <row r="5" spans="1:28" x14ac:dyDescent="0.2">
      <c r="B5" s="2"/>
      <c r="C5" s="4"/>
      <c r="D5" s="4"/>
    </row>
    <row r="6" spans="1:28" s="2" customFormat="1" ht="51" x14ac:dyDescent="0.2">
      <c r="A6" s="24" t="s">
        <v>2</v>
      </c>
      <c r="B6" s="24" t="s">
        <v>0</v>
      </c>
      <c r="C6" s="25" t="s">
        <v>1</v>
      </c>
      <c r="D6" s="24" t="s">
        <v>821</v>
      </c>
      <c r="E6" s="26" t="s">
        <v>4</v>
      </c>
      <c r="F6" s="26" t="s">
        <v>19</v>
      </c>
      <c r="G6" s="26" t="s">
        <v>20</v>
      </c>
      <c r="H6" s="26" t="s">
        <v>21</v>
      </c>
      <c r="I6" s="26" t="s">
        <v>22</v>
      </c>
      <c r="J6" s="26" t="s">
        <v>485</v>
      </c>
    </row>
    <row r="7" spans="1:28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25</v>
      </c>
      <c r="H7" s="25" t="s">
        <v>26</v>
      </c>
      <c r="I7" s="25" t="s">
        <v>27</v>
      </c>
      <c r="J7" s="25">
        <v>10</v>
      </c>
      <c r="K7" s="1"/>
      <c r="L7" s="1"/>
      <c r="M7" s="1"/>
      <c r="N7" s="1"/>
      <c r="O7" s="1"/>
      <c r="P7" s="1"/>
      <c r="Q7" s="1"/>
      <c r="R7" s="1"/>
      <c r="S7" s="1"/>
      <c r="T7" s="1"/>
    </row>
    <row r="8" spans="1:28" x14ac:dyDescent="0.2">
      <c r="A8" s="256" t="s">
        <v>1184</v>
      </c>
      <c r="B8" s="257"/>
      <c r="C8" s="257"/>
      <c r="D8" s="257"/>
      <c r="E8" s="257"/>
      <c r="F8" s="257"/>
      <c r="G8" s="257"/>
      <c r="H8" s="257"/>
      <c r="I8" s="257"/>
      <c r="J8" s="258"/>
    </row>
    <row r="9" spans="1:28" ht="25.5" x14ac:dyDescent="0.2">
      <c r="A9" s="46" t="s">
        <v>28</v>
      </c>
      <c r="B9" s="73" t="s">
        <v>1182</v>
      </c>
      <c r="C9" s="64">
        <v>50</v>
      </c>
      <c r="D9" s="27" t="s">
        <v>501</v>
      </c>
      <c r="E9" s="65"/>
      <c r="F9" s="124"/>
      <c r="G9" s="90">
        <f t="shared" ref="G9" si="0">C9*ROUND(F9,4)</f>
        <v>0</v>
      </c>
      <c r="H9" s="154">
        <f t="shared" ref="H9:H48" si="1">G9*0.095</f>
        <v>0</v>
      </c>
      <c r="I9" s="90">
        <f t="shared" ref="I9" si="2">G9+H9</f>
        <v>0</v>
      </c>
      <c r="J9" s="66"/>
    </row>
    <row r="10" spans="1:28" x14ac:dyDescent="0.2">
      <c r="A10" s="46" t="s">
        <v>29</v>
      </c>
      <c r="B10" s="73" t="s">
        <v>608</v>
      </c>
      <c r="C10" s="64">
        <v>1000</v>
      </c>
      <c r="D10" s="27" t="s">
        <v>501</v>
      </c>
      <c r="E10" s="65"/>
      <c r="F10" s="124"/>
      <c r="G10" s="90">
        <f t="shared" ref="G10:G48" si="3">C10*ROUND(F10,4)</f>
        <v>0</v>
      </c>
      <c r="H10" s="154">
        <f t="shared" si="1"/>
        <v>0</v>
      </c>
      <c r="I10" s="90">
        <f t="shared" ref="I10:I48" si="4">G10+H10</f>
        <v>0</v>
      </c>
      <c r="J10" s="66"/>
      <c r="U10" s="28"/>
      <c r="V10" s="28"/>
      <c r="W10" s="28"/>
      <c r="X10" s="28"/>
      <c r="Y10" s="28"/>
      <c r="Z10" s="28"/>
      <c r="AA10" s="28"/>
      <c r="AB10" s="28"/>
    </row>
    <row r="11" spans="1:28" s="28" customFormat="1" x14ac:dyDescent="0.2">
      <c r="A11" s="46" t="s">
        <v>30</v>
      </c>
      <c r="B11" s="46" t="s">
        <v>637</v>
      </c>
      <c r="C11" s="64">
        <v>1000</v>
      </c>
      <c r="D11" s="27" t="s">
        <v>501</v>
      </c>
      <c r="E11" s="74"/>
      <c r="F11" s="124"/>
      <c r="G11" s="90">
        <f t="shared" si="3"/>
        <v>0</v>
      </c>
      <c r="H11" s="154">
        <f t="shared" si="1"/>
        <v>0</v>
      </c>
      <c r="I11" s="90">
        <f t="shared" si="4"/>
        <v>0</v>
      </c>
      <c r="J11" s="66"/>
      <c r="U11" s="1"/>
      <c r="V11" s="1"/>
      <c r="W11" s="1"/>
      <c r="X11" s="1"/>
      <c r="Y11" s="1"/>
      <c r="Z11" s="1"/>
      <c r="AA11" s="1"/>
      <c r="AB11" s="1"/>
    </row>
    <row r="12" spans="1:28" s="28" customFormat="1" ht="25.5" x14ac:dyDescent="0.2">
      <c r="A12" s="46" t="s">
        <v>31</v>
      </c>
      <c r="B12" s="46" t="s">
        <v>625</v>
      </c>
      <c r="C12" s="64">
        <v>50</v>
      </c>
      <c r="D12" s="27" t="s">
        <v>501</v>
      </c>
      <c r="E12" s="74"/>
      <c r="F12" s="124"/>
      <c r="G12" s="90">
        <f t="shared" si="3"/>
        <v>0</v>
      </c>
      <c r="H12" s="154">
        <f t="shared" si="1"/>
        <v>0</v>
      </c>
      <c r="I12" s="90">
        <f t="shared" si="4"/>
        <v>0</v>
      </c>
      <c r="J12" s="66"/>
      <c r="U12" s="1"/>
      <c r="V12" s="1"/>
      <c r="W12" s="1"/>
      <c r="X12" s="1"/>
      <c r="Y12" s="1"/>
      <c r="Z12" s="1"/>
      <c r="AA12" s="1"/>
      <c r="AB12" s="1"/>
    </row>
    <row r="13" spans="1:28" x14ac:dyDescent="0.2">
      <c r="A13" s="46" t="s">
        <v>32</v>
      </c>
      <c r="B13" s="46" t="s">
        <v>601</v>
      </c>
      <c r="C13" s="64">
        <v>1000</v>
      </c>
      <c r="D13" s="27" t="s">
        <v>501</v>
      </c>
      <c r="E13" s="74"/>
      <c r="F13" s="124"/>
      <c r="G13" s="90">
        <f t="shared" si="3"/>
        <v>0</v>
      </c>
      <c r="H13" s="154">
        <f t="shared" si="1"/>
        <v>0</v>
      </c>
      <c r="I13" s="90">
        <f t="shared" si="4"/>
        <v>0</v>
      </c>
      <c r="J13" s="66"/>
    </row>
    <row r="14" spans="1:28" ht="25.5" x14ac:dyDescent="0.2">
      <c r="A14" s="46" t="s">
        <v>174</v>
      </c>
      <c r="B14" s="46" t="s">
        <v>626</v>
      </c>
      <c r="C14" s="64">
        <v>100</v>
      </c>
      <c r="D14" s="27" t="s">
        <v>501</v>
      </c>
      <c r="E14" s="74"/>
      <c r="F14" s="124"/>
      <c r="G14" s="90">
        <f t="shared" si="3"/>
        <v>0</v>
      </c>
      <c r="H14" s="154">
        <f t="shared" si="1"/>
        <v>0</v>
      </c>
      <c r="I14" s="90">
        <f t="shared" si="4"/>
        <v>0</v>
      </c>
      <c r="J14" s="66"/>
    </row>
    <row r="15" spans="1:28" ht="25.5" x14ac:dyDescent="0.2">
      <c r="A15" s="46" t="s">
        <v>33</v>
      </c>
      <c r="B15" s="75" t="s">
        <v>607</v>
      </c>
      <c r="C15" s="76">
        <v>1000</v>
      </c>
      <c r="D15" s="27" t="s">
        <v>501</v>
      </c>
      <c r="E15" s="120"/>
      <c r="F15" s="233"/>
      <c r="G15" s="90">
        <f t="shared" si="3"/>
        <v>0</v>
      </c>
      <c r="H15" s="154">
        <f t="shared" si="1"/>
        <v>0</v>
      </c>
      <c r="I15" s="90">
        <f t="shared" si="4"/>
        <v>0</v>
      </c>
      <c r="J15" s="77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9"/>
      <c r="V15" s="79"/>
      <c r="W15" s="79"/>
      <c r="X15" s="79"/>
      <c r="Y15" s="79"/>
      <c r="Z15" s="79"/>
      <c r="AA15" s="79"/>
      <c r="AB15" s="79"/>
    </row>
    <row r="16" spans="1:28" ht="38.25" x14ac:dyDescent="0.2">
      <c r="A16" s="46" t="s">
        <v>34</v>
      </c>
      <c r="B16" s="75" t="s">
        <v>631</v>
      </c>
      <c r="C16" s="64">
        <v>50</v>
      </c>
      <c r="D16" s="27" t="s">
        <v>501</v>
      </c>
      <c r="E16" s="74"/>
      <c r="F16" s="124"/>
      <c r="G16" s="90">
        <f t="shared" si="3"/>
        <v>0</v>
      </c>
      <c r="H16" s="154">
        <f t="shared" si="1"/>
        <v>0</v>
      </c>
      <c r="I16" s="90">
        <f t="shared" si="4"/>
        <v>0</v>
      </c>
      <c r="J16" s="66"/>
    </row>
    <row r="17" spans="1:28" x14ac:dyDescent="0.2">
      <c r="A17" s="46" t="s">
        <v>176</v>
      </c>
      <c r="B17" s="73" t="s">
        <v>609</v>
      </c>
      <c r="C17" s="80">
        <v>100</v>
      </c>
      <c r="D17" s="27" t="s">
        <v>501</v>
      </c>
      <c r="E17" s="74"/>
      <c r="F17" s="124"/>
      <c r="G17" s="90">
        <f t="shared" si="3"/>
        <v>0</v>
      </c>
      <c r="H17" s="154">
        <f t="shared" si="1"/>
        <v>0</v>
      </c>
      <c r="I17" s="90">
        <f t="shared" si="4"/>
        <v>0</v>
      </c>
      <c r="J17" s="66"/>
      <c r="U17" s="28"/>
      <c r="V17" s="28"/>
      <c r="W17" s="28"/>
      <c r="X17" s="28"/>
      <c r="Y17" s="28"/>
      <c r="Z17" s="28"/>
      <c r="AA17" s="28"/>
      <c r="AB17" s="28"/>
    </row>
    <row r="18" spans="1:28" x14ac:dyDescent="0.2">
      <c r="A18" s="46" t="s">
        <v>177</v>
      </c>
      <c r="B18" s="73" t="s">
        <v>610</v>
      </c>
      <c r="C18" s="80">
        <v>3000</v>
      </c>
      <c r="D18" s="27" t="s">
        <v>501</v>
      </c>
      <c r="E18" s="74"/>
      <c r="F18" s="124"/>
      <c r="G18" s="90">
        <f t="shared" si="3"/>
        <v>0</v>
      </c>
      <c r="H18" s="154">
        <f t="shared" si="1"/>
        <v>0</v>
      </c>
      <c r="I18" s="90">
        <f t="shared" si="4"/>
        <v>0</v>
      </c>
      <c r="J18" s="66"/>
      <c r="U18" s="28"/>
      <c r="V18" s="28"/>
      <c r="W18" s="28"/>
      <c r="X18" s="28"/>
      <c r="Y18" s="28"/>
      <c r="Z18" s="28"/>
      <c r="AA18" s="28"/>
      <c r="AB18" s="28"/>
    </row>
    <row r="19" spans="1:28" x14ac:dyDescent="0.2">
      <c r="A19" s="46" t="s">
        <v>178</v>
      </c>
      <c r="B19" s="73" t="s">
        <v>1188</v>
      </c>
      <c r="C19" s="80">
        <v>1000</v>
      </c>
      <c r="D19" s="27" t="s">
        <v>501</v>
      </c>
      <c r="E19" s="74"/>
      <c r="F19" s="124"/>
      <c r="G19" s="90">
        <f t="shared" si="3"/>
        <v>0</v>
      </c>
      <c r="H19" s="154">
        <f t="shared" si="1"/>
        <v>0</v>
      </c>
      <c r="I19" s="90">
        <f t="shared" si="4"/>
        <v>0</v>
      </c>
      <c r="J19" s="66"/>
      <c r="U19" s="28"/>
      <c r="V19" s="28"/>
      <c r="W19" s="28"/>
      <c r="X19" s="28"/>
      <c r="Y19" s="28"/>
      <c r="Z19" s="28"/>
      <c r="AA19" s="28"/>
      <c r="AB19" s="28"/>
    </row>
    <row r="20" spans="1:28" x14ac:dyDescent="0.2">
      <c r="A20" s="46" t="s">
        <v>180</v>
      </c>
      <c r="B20" s="46" t="s">
        <v>602</v>
      </c>
      <c r="C20" s="64">
        <v>100</v>
      </c>
      <c r="D20" s="27" t="s">
        <v>501</v>
      </c>
      <c r="E20" s="74"/>
      <c r="F20" s="124"/>
      <c r="G20" s="90">
        <f t="shared" si="3"/>
        <v>0</v>
      </c>
      <c r="H20" s="154">
        <f t="shared" si="1"/>
        <v>0</v>
      </c>
      <c r="I20" s="90">
        <f t="shared" si="4"/>
        <v>0</v>
      </c>
      <c r="J20" s="66"/>
    </row>
    <row r="21" spans="1:28" ht="25.5" x14ac:dyDescent="0.2">
      <c r="A21" s="46" t="s">
        <v>181</v>
      </c>
      <c r="B21" s="46" t="s">
        <v>627</v>
      </c>
      <c r="C21" s="64">
        <v>20</v>
      </c>
      <c r="D21" s="27" t="s">
        <v>501</v>
      </c>
      <c r="E21" s="74"/>
      <c r="F21" s="124"/>
      <c r="G21" s="90">
        <f t="shared" si="3"/>
        <v>0</v>
      </c>
      <c r="H21" s="154">
        <f t="shared" si="1"/>
        <v>0</v>
      </c>
      <c r="I21" s="90">
        <f t="shared" si="4"/>
        <v>0</v>
      </c>
      <c r="J21" s="66"/>
    </row>
    <row r="22" spans="1:28" x14ac:dyDescent="0.2">
      <c r="A22" s="46" t="s">
        <v>182</v>
      </c>
      <c r="B22" s="46" t="s">
        <v>603</v>
      </c>
      <c r="C22" s="64">
        <v>100</v>
      </c>
      <c r="D22" s="27" t="s">
        <v>501</v>
      </c>
      <c r="E22" s="74"/>
      <c r="F22" s="124"/>
      <c r="G22" s="90">
        <f t="shared" si="3"/>
        <v>0</v>
      </c>
      <c r="H22" s="154">
        <f t="shared" si="1"/>
        <v>0</v>
      </c>
      <c r="I22" s="90">
        <f t="shared" si="4"/>
        <v>0</v>
      </c>
      <c r="J22" s="66"/>
    </row>
    <row r="23" spans="1:28" ht="25.5" x14ac:dyDescent="0.2">
      <c r="A23" s="46" t="s">
        <v>184</v>
      </c>
      <c r="B23" s="46" t="s">
        <v>628</v>
      </c>
      <c r="C23" s="64">
        <v>20</v>
      </c>
      <c r="D23" s="27" t="s">
        <v>501</v>
      </c>
      <c r="E23" s="74"/>
      <c r="F23" s="124"/>
      <c r="G23" s="90">
        <f t="shared" si="3"/>
        <v>0</v>
      </c>
      <c r="H23" s="154">
        <f t="shared" si="1"/>
        <v>0</v>
      </c>
      <c r="I23" s="90">
        <f t="shared" si="4"/>
        <v>0</v>
      </c>
      <c r="J23" s="66"/>
    </row>
    <row r="24" spans="1:28" x14ac:dyDescent="0.2">
      <c r="A24" s="46" t="s">
        <v>185</v>
      </c>
      <c r="B24" s="46" t="s">
        <v>604</v>
      </c>
      <c r="C24" s="64">
        <v>100</v>
      </c>
      <c r="D24" s="27" t="s">
        <v>501</v>
      </c>
      <c r="E24" s="74"/>
      <c r="F24" s="124"/>
      <c r="G24" s="90">
        <f t="shared" si="3"/>
        <v>0</v>
      </c>
      <c r="H24" s="154">
        <f t="shared" si="1"/>
        <v>0</v>
      </c>
      <c r="I24" s="90">
        <f t="shared" si="4"/>
        <v>0</v>
      </c>
      <c r="J24" s="66"/>
    </row>
    <row r="25" spans="1:28" ht="25.5" x14ac:dyDescent="0.2">
      <c r="A25" s="46" t="s">
        <v>186</v>
      </c>
      <c r="B25" s="46" t="s">
        <v>1185</v>
      </c>
      <c r="C25" s="64">
        <v>20</v>
      </c>
      <c r="D25" s="27" t="s">
        <v>501</v>
      </c>
      <c r="E25" s="74"/>
      <c r="F25" s="124"/>
      <c r="G25" s="90">
        <f t="shared" si="3"/>
        <v>0</v>
      </c>
      <c r="H25" s="154">
        <f t="shared" si="1"/>
        <v>0</v>
      </c>
      <c r="I25" s="90">
        <f t="shared" si="4"/>
        <v>0</v>
      </c>
      <c r="J25" s="66"/>
    </row>
    <row r="26" spans="1:28" s="79" customFormat="1" x14ac:dyDescent="0.2">
      <c r="A26" s="46" t="s">
        <v>187</v>
      </c>
      <c r="B26" s="46" t="s">
        <v>606</v>
      </c>
      <c r="C26" s="64">
        <v>100</v>
      </c>
      <c r="D26" s="27" t="s">
        <v>501</v>
      </c>
      <c r="E26" s="74"/>
      <c r="F26" s="124"/>
      <c r="G26" s="90">
        <f t="shared" si="3"/>
        <v>0</v>
      </c>
      <c r="H26" s="154">
        <f t="shared" si="1"/>
        <v>0</v>
      </c>
      <c r="I26" s="90">
        <f t="shared" si="4"/>
        <v>0</v>
      </c>
      <c r="J26" s="66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1"/>
      <c r="V26" s="1"/>
      <c r="W26" s="1"/>
      <c r="X26" s="1"/>
      <c r="Y26" s="1"/>
      <c r="Z26" s="1"/>
      <c r="AA26" s="1"/>
      <c r="AB26" s="1"/>
    </row>
    <row r="27" spans="1:28" ht="25.5" x14ac:dyDescent="0.2">
      <c r="A27" s="46" t="s">
        <v>188</v>
      </c>
      <c r="B27" s="46" t="s">
        <v>630</v>
      </c>
      <c r="C27" s="64">
        <v>20</v>
      </c>
      <c r="D27" s="27" t="s">
        <v>501</v>
      </c>
      <c r="E27" s="74"/>
      <c r="F27" s="124"/>
      <c r="G27" s="90">
        <f t="shared" si="3"/>
        <v>0</v>
      </c>
      <c r="H27" s="154">
        <f t="shared" si="1"/>
        <v>0</v>
      </c>
      <c r="I27" s="90">
        <f t="shared" si="4"/>
        <v>0</v>
      </c>
      <c r="J27" s="66"/>
    </row>
    <row r="28" spans="1:28" x14ac:dyDescent="0.2">
      <c r="A28" s="46" t="s">
        <v>189</v>
      </c>
      <c r="B28" s="46" t="s">
        <v>605</v>
      </c>
      <c r="C28" s="64">
        <v>100</v>
      </c>
      <c r="D28" s="27" t="s">
        <v>501</v>
      </c>
      <c r="E28" s="74"/>
      <c r="F28" s="124"/>
      <c r="G28" s="90">
        <f t="shared" si="3"/>
        <v>0</v>
      </c>
      <c r="H28" s="154">
        <f t="shared" si="1"/>
        <v>0</v>
      </c>
      <c r="I28" s="90">
        <f t="shared" si="4"/>
        <v>0</v>
      </c>
      <c r="J28" s="66"/>
    </row>
    <row r="29" spans="1:28" ht="25.5" x14ac:dyDescent="0.2">
      <c r="A29" s="46" t="s">
        <v>190</v>
      </c>
      <c r="B29" s="46" t="s">
        <v>629</v>
      </c>
      <c r="C29" s="64">
        <v>20</v>
      </c>
      <c r="D29" s="27" t="s">
        <v>501</v>
      </c>
      <c r="E29" s="74"/>
      <c r="F29" s="124"/>
      <c r="G29" s="90">
        <f t="shared" si="3"/>
        <v>0</v>
      </c>
      <c r="H29" s="154">
        <f t="shared" si="1"/>
        <v>0</v>
      </c>
      <c r="I29" s="90">
        <f t="shared" si="4"/>
        <v>0</v>
      </c>
      <c r="J29" s="66"/>
    </row>
    <row r="30" spans="1:28" s="28" customFormat="1" ht="25.5" x14ac:dyDescent="0.2">
      <c r="A30" s="46" t="s">
        <v>191</v>
      </c>
      <c r="B30" s="81" t="s">
        <v>600</v>
      </c>
      <c r="C30" s="64">
        <v>100</v>
      </c>
      <c r="D30" s="27" t="s">
        <v>501</v>
      </c>
      <c r="E30" s="74"/>
      <c r="F30" s="124"/>
      <c r="G30" s="90">
        <f t="shared" si="3"/>
        <v>0</v>
      </c>
      <c r="H30" s="154">
        <f t="shared" si="1"/>
        <v>0</v>
      </c>
      <c r="I30" s="90">
        <f t="shared" si="4"/>
        <v>0</v>
      </c>
      <c r="J30" s="66"/>
      <c r="U30" s="1"/>
      <c r="V30" s="1"/>
      <c r="W30" s="1"/>
      <c r="X30" s="1"/>
      <c r="Y30" s="1"/>
      <c r="Z30" s="1"/>
      <c r="AA30" s="1"/>
      <c r="AB30" s="1"/>
    </row>
    <row r="31" spans="1:28" s="28" customFormat="1" x14ac:dyDescent="0.2">
      <c r="A31" s="46" t="s">
        <v>192</v>
      </c>
      <c r="B31" s="81" t="s">
        <v>1186</v>
      </c>
      <c r="C31" s="64">
        <v>10</v>
      </c>
      <c r="D31" s="27" t="s">
        <v>501</v>
      </c>
      <c r="E31" s="74"/>
      <c r="F31" s="124"/>
      <c r="G31" s="90">
        <f t="shared" si="3"/>
        <v>0</v>
      </c>
      <c r="H31" s="154">
        <f t="shared" si="1"/>
        <v>0</v>
      </c>
      <c r="I31" s="90">
        <f t="shared" si="4"/>
        <v>0</v>
      </c>
      <c r="J31" s="66"/>
      <c r="U31" s="1"/>
      <c r="V31" s="1"/>
      <c r="W31" s="1"/>
      <c r="X31" s="1"/>
      <c r="Y31" s="1"/>
      <c r="Z31" s="1"/>
      <c r="AA31" s="1"/>
      <c r="AB31" s="1"/>
    </row>
    <row r="32" spans="1:28" s="28" customFormat="1" x14ac:dyDescent="0.2">
      <c r="A32" s="46" t="s">
        <v>194</v>
      </c>
      <c r="B32" s="81" t="s">
        <v>1187</v>
      </c>
      <c r="C32" s="64">
        <v>10</v>
      </c>
      <c r="D32" s="27" t="s">
        <v>501</v>
      </c>
      <c r="E32" s="74"/>
      <c r="F32" s="124"/>
      <c r="G32" s="90">
        <f t="shared" si="3"/>
        <v>0</v>
      </c>
      <c r="H32" s="154">
        <f t="shared" si="1"/>
        <v>0</v>
      </c>
      <c r="I32" s="90">
        <f t="shared" si="4"/>
        <v>0</v>
      </c>
      <c r="J32" s="66"/>
      <c r="U32" s="1"/>
      <c r="V32" s="1"/>
      <c r="W32" s="1"/>
      <c r="X32" s="1"/>
      <c r="Y32" s="1"/>
      <c r="Z32" s="1"/>
      <c r="AA32" s="1"/>
      <c r="AB32" s="1"/>
    </row>
    <row r="33" spans="1:28" x14ac:dyDescent="0.2">
      <c r="A33" s="46" t="s">
        <v>195</v>
      </c>
      <c r="B33" s="46" t="s">
        <v>1183</v>
      </c>
      <c r="C33" s="70">
        <v>10</v>
      </c>
      <c r="D33" s="27" t="s">
        <v>501</v>
      </c>
      <c r="E33" s="74"/>
      <c r="F33" s="124"/>
      <c r="G33" s="90">
        <f t="shared" si="3"/>
        <v>0</v>
      </c>
      <c r="H33" s="154">
        <f t="shared" si="1"/>
        <v>0</v>
      </c>
      <c r="I33" s="90">
        <f t="shared" si="4"/>
        <v>0</v>
      </c>
      <c r="J33" s="66"/>
      <c r="U33" s="28"/>
      <c r="V33" s="28"/>
      <c r="W33" s="28"/>
      <c r="X33" s="28"/>
      <c r="Y33" s="28"/>
    </row>
    <row r="34" spans="1:28" s="82" customFormat="1" ht="25.5" x14ac:dyDescent="0.2">
      <c r="A34" s="46" t="s">
        <v>196</v>
      </c>
      <c r="B34" s="73" t="s">
        <v>632</v>
      </c>
      <c r="C34" s="64">
        <v>100</v>
      </c>
      <c r="D34" s="27" t="s">
        <v>501</v>
      </c>
      <c r="E34" s="101"/>
      <c r="F34" s="124"/>
      <c r="G34" s="90">
        <f t="shared" si="3"/>
        <v>0</v>
      </c>
      <c r="H34" s="154">
        <f t="shared" si="1"/>
        <v>0</v>
      </c>
      <c r="I34" s="90">
        <f t="shared" si="4"/>
        <v>0</v>
      </c>
      <c r="J34" s="66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1"/>
      <c r="V34" s="1"/>
      <c r="W34" s="1"/>
      <c r="X34" s="1"/>
      <c r="Y34" s="1"/>
      <c r="Z34" s="1"/>
      <c r="AA34" s="1"/>
      <c r="AB34" s="1"/>
    </row>
    <row r="35" spans="1:28" s="84" customFormat="1" x14ac:dyDescent="0.2">
      <c r="A35" s="46" t="s">
        <v>197</v>
      </c>
      <c r="B35" s="188" t="s">
        <v>618</v>
      </c>
      <c r="C35" s="185">
        <v>10</v>
      </c>
      <c r="D35" s="83" t="s">
        <v>501</v>
      </c>
      <c r="E35" s="186"/>
      <c r="F35" s="233"/>
      <c r="G35" s="90">
        <f t="shared" si="3"/>
        <v>0</v>
      </c>
      <c r="H35" s="154">
        <f t="shared" si="1"/>
        <v>0</v>
      </c>
      <c r="I35" s="90">
        <f t="shared" si="4"/>
        <v>0</v>
      </c>
      <c r="J35" s="77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</row>
    <row r="36" spans="1:28" s="84" customFormat="1" x14ac:dyDescent="0.2">
      <c r="A36" s="46" t="s">
        <v>198</v>
      </c>
      <c r="B36" s="188" t="s">
        <v>619</v>
      </c>
      <c r="C36" s="185">
        <v>10</v>
      </c>
      <c r="D36" s="83" t="s">
        <v>501</v>
      </c>
      <c r="E36" s="186"/>
      <c r="F36" s="233"/>
      <c r="G36" s="90">
        <f t="shared" si="3"/>
        <v>0</v>
      </c>
      <c r="H36" s="154">
        <f t="shared" si="1"/>
        <v>0</v>
      </c>
      <c r="I36" s="90">
        <f t="shared" si="4"/>
        <v>0</v>
      </c>
      <c r="J36" s="77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</row>
    <row r="37" spans="1:28" s="84" customFormat="1" x14ac:dyDescent="0.2">
      <c r="A37" s="46" t="s">
        <v>199</v>
      </c>
      <c r="B37" s="188" t="s">
        <v>621</v>
      </c>
      <c r="C37" s="185">
        <v>10</v>
      </c>
      <c r="D37" s="83" t="s">
        <v>501</v>
      </c>
      <c r="E37" s="186"/>
      <c r="F37" s="233"/>
      <c r="G37" s="90">
        <f t="shared" si="3"/>
        <v>0</v>
      </c>
      <c r="H37" s="154">
        <f t="shared" si="1"/>
        <v>0</v>
      </c>
      <c r="I37" s="90">
        <f t="shared" si="4"/>
        <v>0</v>
      </c>
      <c r="J37" s="77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</row>
    <row r="38" spans="1:28" s="82" customFormat="1" x14ac:dyDescent="0.2">
      <c r="A38" s="46" t="s">
        <v>200</v>
      </c>
      <c r="B38" s="189" t="s">
        <v>611</v>
      </c>
      <c r="C38" s="185">
        <v>10</v>
      </c>
      <c r="D38" s="83" t="s">
        <v>501</v>
      </c>
      <c r="E38" s="187"/>
      <c r="F38" s="233"/>
      <c r="G38" s="90">
        <f t="shared" si="3"/>
        <v>0</v>
      </c>
      <c r="H38" s="154">
        <f t="shared" si="1"/>
        <v>0</v>
      </c>
      <c r="I38" s="90">
        <f t="shared" si="4"/>
        <v>0</v>
      </c>
      <c r="J38" s="77"/>
    </row>
    <row r="39" spans="1:28" s="82" customFormat="1" x14ac:dyDescent="0.2">
      <c r="A39" s="46" t="s">
        <v>201</v>
      </c>
      <c r="B39" s="189" t="s">
        <v>615</v>
      </c>
      <c r="C39" s="185">
        <v>10</v>
      </c>
      <c r="D39" s="83" t="s">
        <v>501</v>
      </c>
      <c r="E39" s="187"/>
      <c r="F39" s="233"/>
      <c r="G39" s="90">
        <f t="shared" si="3"/>
        <v>0</v>
      </c>
      <c r="H39" s="154">
        <f t="shared" si="1"/>
        <v>0</v>
      </c>
      <c r="I39" s="90">
        <f t="shared" si="4"/>
        <v>0</v>
      </c>
      <c r="J39" s="77"/>
    </row>
    <row r="40" spans="1:28" s="82" customFormat="1" x14ac:dyDescent="0.2">
      <c r="A40" s="46" t="s">
        <v>202</v>
      </c>
      <c r="B40" s="189" t="s">
        <v>616</v>
      </c>
      <c r="C40" s="185">
        <v>10</v>
      </c>
      <c r="D40" s="83" t="s">
        <v>501</v>
      </c>
      <c r="E40" s="187"/>
      <c r="F40" s="233"/>
      <c r="G40" s="90">
        <f t="shared" si="3"/>
        <v>0</v>
      </c>
      <c r="H40" s="154">
        <f t="shared" si="1"/>
        <v>0</v>
      </c>
      <c r="I40" s="90">
        <f t="shared" si="4"/>
        <v>0</v>
      </c>
      <c r="J40" s="77"/>
    </row>
    <row r="41" spans="1:28" s="82" customFormat="1" x14ac:dyDescent="0.2">
      <c r="A41" s="46" t="s">
        <v>203</v>
      </c>
      <c r="B41" s="189" t="s">
        <v>614</v>
      </c>
      <c r="C41" s="185">
        <v>10</v>
      </c>
      <c r="D41" s="83" t="s">
        <v>501</v>
      </c>
      <c r="E41" s="187"/>
      <c r="F41" s="233"/>
      <c r="G41" s="90">
        <f t="shared" si="3"/>
        <v>0</v>
      </c>
      <c r="H41" s="154">
        <f t="shared" si="1"/>
        <v>0</v>
      </c>
      <c r="I41" s="90">
        <f t="shared" si="4"/>
        <v>0</v>
      </c>
      <c r="J41" s="77"/>
    </row>
    <row r="42" spans="1:28" s="82" customFormat="1" x14ac:dyDescent="0.2">
      <c r="A42" s="46" t="s">
        <v>204</v>
      </c>
      <c r="B42" s="189" t="s">
        <v>1189</v>
      </c>
      <c r="C42" s="185">
        <v>10</v>
      </c>
      <c r="D42" s="83" t="s">
        <v>501</v>
      </c>
      <c r="E42" s="187"/>
      <c r="F42" s="233"/>
      <c r="G42" s="90">
        <f t="shared" si="3"/>
        <v>0</v>
      </c>
      <c r="H42" s="154">
        <f t="shared" si="1"/>
        <v>0</v>
      </c>
      <c r="I42" s="90">
        <f t="shared" si="4"/>
        <v>0</v>
      </c>
      <c r="J42" s="77"/>
    </row>
    <row r="43" spans="1:28" s="82" customFormat="1" x14ac:dyDescent="0.2">
      <c r="A43" s="46" t="s">
        <v>205</v>
      </c>
      <c r="B43" s="189" t="s">
        <v>1190</v>
      </c>
      <c r="C43" s="185">
        <v>10</v>
      </c>
      <c r="D43" s="83" t="s">
        <v>501</v>
      </c>
      <c r="E43" s="187"/>
      <c r="F43" s="233"/>
      <c r="G43" s="90">
        <f t="shared" si="3"/>
        <v>0</v>
      </c>
      <c r="H43" s="154">
        <f t="shared" si="1"/>
        <v>0</v>
      </c>
      <c r="I43" s="90">
        <f t="shared" si="4"/>
        <v>0</v>
      </c>
      <c r="J43" s="77"/>
    </row>
    <row r="44" spans="1:28" s="82" customFormat="1" x14ac:dyDescent="0.2">
      <c r="A44" s="46" t="s">
        <v>206</v>
      </c>
      <c r="B44" s="189" t="s">
        <v>612</v>
      </c>
      <c r="C44" s="185">
        <v>10</v>
      </c>
      <c r="D44" s="83" t="s">
        <v>501</v>
      </c>
      <c r="E44" s="187"/>
      <c r="F44" s="233"/>
      <c r="G44" s="90">
        <f t="shared" si="3"/>
        <v>0</v>
      </c>
      <c r="H44" s="154">
        <f t="shared" si="1"/>
        <v>0</v>
      </c>
      <c r="I44" s="90">
        <f t="shared" si="4"/>
        <v>0</v>
      </c>
      <c r="J44" s="77"/>
    </row>
    <row r="45" spans="1:28" s="82" customFormat="1" x14ac:dyDescent="0.2">
      <c r="A45" s="46" t="s">
        <v>207</v>
      </c>
      <c r="B45" s="189" t="s">
        <v>613</v>
      </c>
      <c r="C45" s="185">
        <v>10</v>
      </c>
      <c r="D45" s="83" t="s">
        <v>501</v>
      </c>
      <c r="E45" s="187"/>
      <c r="F45" s="233"/>
      <c r="G45" s="90">
        <f t="shared" si="3"/>
        <v>0</v>
      </c>
      <c r="H45" s="154">
        <f t="shared" si="1"/>
        <v>0</v>
      </c>
      <c r="I45" s="90">
        <f t="shared" si="4"/>
        <v>0</v>
      </c>
      <c r="J45" s="77"/>
    </row>
    <row r="46" spans="1:28" s="82" customFormat="1" x14ac:dyDescent="0.2">
      <c r="A46" s="46" t="s">
        <v>208</v>
      </c>
      <c r="B46" s="188" t="s">
        <v>617</v>
      </c>
      <c r="C46" s="185">
        <v>10</v>
      </c>
      <c r="D46" s="83" t="s">
        <v>501</v>
      </c>
      <c r="E46" s="187"/>
      <c r="F46" s="233"/>
      <c r="G46" s="90">
        <f t="shared" si="3"/>
        <v>0</v>
      </c>
      <c r="H46" s="154">
        <f t="shared" si="1"/>
        <v>0</v>
      </c>
      <c r="I46" s="90">
        <f t="shared" si="4"/>
        <v>0</v>
      </c>
      <c r="J46" s="77"/>
    </row>
    <row r="47" spans="1:28" s="82" customFormat="1" x14ac:dyDescent="0.2">
      <c r="A47" s="46" t="s">
        <v>209</v>
      </c>
      <c r="B47" s="188" t="s">
        <v>622</v>
      </c>
      <c r="C47" s="185">
        <v>10</v>
      </c>
      <c r="D47" s="83" t="s">
        <v>501</v>
      </c>
      <c r="E47" s="187"/>
      <c r="F47" s="233"/>
      <c r="G47" s="90">
        <f t="shared" si="3"/>
        <v>0</v>
      </c>
      <c r="H47" s="154">
        <f t="shared" si="1"/>
        <v>0</v>
      </c>
      <c r="I47" s="90">
        <f t="shared" si="4"/>
        <v>0</v>
      </c>
      <c r="J47" s="77"/>
    </row>
    <row r="48" spans="1:28" s="82" customFormat="1" x14ac:dyDescent="0.2">
      <c r="A48" s="46" t="s">
        <v>210</v>
      </c>
      <c r="B48" s="188" t="s">
        <v>620</v>
      </c>
      <c r="C48" s="185">
        <v>10</v>
      </c>
      <c r="D48" s="83" t="s">
        <v>501</v>
      </c>
      <c r="E48" s="187"/>
      <c r="F48" s="233"/>
      <c r="G48" s="90">
        <f t="shared" si="3"/>
        <v>0</v>
      </c>
      <c r="H48" s="154">
        <f t="shared" si="1"/>
        <v>0</v>
      </c>
      <c r="I48" s="90">
        <f t="shared" si="4"/>
        <v>0</v>
      </c>
      <c r="J48" s="77"/>
    </row>
    <row r="49" spans="1:10" s="85" customFormat="1" x14ac:dyDescent="0.2">
      <c r="A49" s="316" t="s">
        <v>811</v>
      </c>
      <c r="B49" s="307"/>
      <c r="C49" s="307"/>
      <c r="D49" s="307"/>
      <c r="E49" s="307"/>
      <c r="F49" s="308"/>
      <c r="G49" s="129">
        <f>SUM(G9:G48)</f>
        <v>0</v>
      </c>
      <c r="H49" s="129">
        <f t="shared" ref="H49:I49" si="5">SUM(H9:H48)</f>
        <v>0</v>
      </c>
      <c r="I49" s="129">
        <f t="shared" si="5"/>
        <v>0</v>
      </c>
      <c r="J49" s="146">
        <f>SUM(J9:J48)</f>
        <v>0</v>
      </c>
    </row>
    <row r="50" spans="1:10" x14ac:dyDescent="0.2">
      <c r="A50" s="313" t="s">
        <v>789</v>
      </c>
      <c r="B50" s="314"/>
      <c r="C50" s="314"/>
      <c r="D50" s="314"/>
      <c r="E50" s="314"/>
      <c r="F50" s="314"/>
      <c r="G50" s="314"/>
      <c r="H50" s="314"/>
      <c r="I50" s="314"/>
      <c r="J50" s="315"/>
    </row>
    <row r="51" spans="1:10" ht="25.5" x14ac:dyDescent="0.2">
      <c r="A51" s="46" t="s">
        <v>28</v>
      </c>
      <c r="B51" s="46" t="s">
        <v>313</v>
      </c>
      <c r="C51" s="64">
        <v>150</v>
      </c>
      <c r="D51" s="27" t="s">
        <v>5</v>
      </c>
      <c r="E51" s="74"/>
      <c r="F51" s="230"/>
      <c r="G51" s="90">
        <f t="shared" ref="G51" si="6">C51*ROUND(F51,4)</f>
        <v>0</v>
      </c>
      <c r="H51" s="154">
        <f t="shared" ref="H51:H56" si="7">G51*0.095</f>
        <v>0</v>
      </c>
      <c r="I51" s="90">
        <f t="shared" ref="I51" si="8">G51+H51</f>
        <v>0</v>
      </c>
      <c r="J51" s="66"/>
    </row>
    <row r="52" spans="1:10" ht="25.5" x14ac:dyDescent="0.2">
      <c r="A52" s="46" t="s">
        <v>29</v>
      </c>
      <c r="B52" s="46" t="s">
        <v>314</v>
      </c>
      <c r="C52" s="64">
        <v>150</v>
      </c>
      <c r="D52" s="27" t="s">
        <v>5</v>
      </c>
      <c r="E52" s="74"/>
      <c r="F52" s="230"/>
      <c r="G52" s="90">
        <f t="shared" ref="G52:G56" si="9">C52*ROUND(F52,4)</f>
        <v>0</v>
      </c>
      <c r="H52" s="154">
        <f t="shared" si="7"/>
        <v>0</v>
      </c>
      <c r="I52" s="90">
        <f t="shared" ref="I52:I56" si="10">G52+H52</f>
        <v>0</v>
      </c>
      <c r="J52" s="66"/>
    </row>
    <row r="53" spans="1:10" x14ac:dyDescent="0.2">
      <c r="A53" s="46" t="s">
        <v>30</v>
      </c>
      <c r="B53" s="46" t="s">
        <v>315</v>
      </c>
      <c r="C53" s="64">
        <v>150</v>
      </c>
      <c r="D53" s="27" t="s">
        <v>5</v>
      </c>
      <c r="E53" s="74"/>
      <c r="F53" s="230"/>
      <c r="G53" s="90">
        <f t="shared" si="9"/>
        <v>0</v>
      </c>
      <c r="H53" s="154">
        <f t="shared" si="7"/>
        <v>0</v>
      </c>
      <c r="I53" s="90">
        <f t="shared" si="10"/>
        <v>0</v>
      </c>
      <c r="J53" s="66"/>
    </row>
    <row r="54" spans="1:10" x14ac:dyDescent="0.2">
      <c r="A54" s="46" t="s">
        <v>31</v>
      </c>
      <c r="B54" s="46" t="s">
        <v>316</v>
      </c>
      <c r="C54" s="64">
        <v>50</v>
      </c>
      <c r="D54" s="27" t="s">
        <v>5</v>
      </c>
      <c r="E54" s="74"/>
      <c r="F54" s="230"/>
      <c r="G54" s="90">
        <f t="shared" si="9"/>
        <v>0</v>
      </c>
      <c r="H54" s="154">
        <f t="shared" si="7"/>
        <v>0</v>
      </c>
      <c r="I54" s="90">
        <f t="shared" si="10"/>
        <v>0</v>
      </c>
      <c r="J54" s="66"/>
    </row>
    <row r="55" spans="1:10" ht="25.5" x14ac:dyDescent="0.2">
      <c r="A55" s="46" t="s">
        <v>32</v>
      </c>
      <c r="B55" s="46" t="s">
        <v>317</v>
      </c>
      <c r="C55" s="64">
        <v>50</v>
      </c>
      <c r="D55" s="27" t="s">
        <v>5</v>
      </c>
      <c r="E55" s="74"/>
      <c r="F55" s="230"/>
      <c r="G55" s="90">
        <f t="shared" si="9"/>
        <v>0</v>
      </c>
      <c r="H55" s="154">
        <f t="shared" si="7"/>
        <v>0</v>
      </c>
      <c r="I55" s="90">
        <f t="shared" si="10"/>
        <v>0</v>
      </c>
      <c r="J55" s="66"/>
    </row>
    <row r="56" spans="1:10" x14ac:dyDescent="0.2">
      <c r="A56" s="46" t="s">
        <v>174</v>
      </c>
      <c r="B56" s="46" t="s">
        <v>318</v>
      </c>
      <c r="C56" s="64">
        <v>10</v>
      </c>
      <c r="D56" s="27" t="s">
        <v>5</v>
      </c>
      <c r="E56" s="74"/>
      <c r="F56" s="230"/>
      <c r="G56" s="90">
        <f t="shared" si="9"/>
        <v>0</v>
      </c>
      <c r="H56" s="154">
        <f t="shared" si="7"/>
        <v>0</v>
      </c>
      <c r="I56" s="90">
        <f t="shared" si="10"/>
        <v>0</v>
      </c>
      <c r="J56" s="66"/>
    </row>
    <row r="57" spans="1:10" x14ac:dyDescent="0.2">
      <c r="A57" s="274" t="s">
        <v>812</v>
      </c>
      <c r="B57" s="275"/>
      <c r="C57" s="275"/>
      <c r="D57" s="275"/>
      <c r="E57" s="275"/>
      <c r="F57" s="276"/>
      <c r="G57" s="147">
        <f>SUM(G51:G56)</f>
        <v>0</v>
      </c>
      <c r="H57" s="136">
        <f>SUM(H51:H56)</f>
        <v>0</v>
      </c>
      <c r="I57" s="148">
        <f>SUM(I51:I56)</f>
        <v>0</v>
      </c>
      <c r="J57" s="145">
        <f>SUM(J51:J56)</f>
        <v>0</v>
      </c>
    </row>
    <row r="58" spans="1:10" x14ac:dyDescent="0.2">
      <c r="A58" s="309" t="s">
        <v>790</v>
      </c>
      <c r="B58" s="310"/>
      <c r="C58" s="310"/>
      <c r="D58" s="310"/>
      <c r="E58" s="310"/>
      <c r="F58" s="310"/>
      <c r="G58" s="310"/>
      <c r="H58" s="310"/>
      <c r="I58" s="310"/>
      <c r="J58" s="311"/>
    </row>
    <row r="59" spans="1:10" x14ac:dyDescent="0.2">
      <c r="A59" s="54" t="s">
        <v>28</v>
      </c>
      <c r="B59" s="54" t="s">
        <v>623</v>
      </c>
      <c r="C59" s="64">
        <v>500</v>
      </c>
      <c r="D59" s="27" t="s">
        <v>501</v>
      </c>
      <c r="E59" s="74"/>
      <c r="F59" s="124"/>
      <c r="G59" s="90">
        <f t="shared" ref="G59" si="11">C59*ROUND(F59,4)</f>
        <v>0</v>
      </c>
      <c r="H59" s="154">
        <f t="shared" ref="H59:H64" si="12">G59*0.095</f>
        <v>0</v>
      </c>
      <c r="I59" s="90">
        <f t="shared" ref="I59" si="13">G59+H59</f>
        <v>0</v>
      </c>
      <c r="J59" s="47" t="s">
        <v>3</v>
      </c>
    </row>
    <row r="60" spans="1:10" x14ac:dyDescent="0.2">
      <c r="A60" s="54" t="s">
        <v>29</v>
      </c>
      <c r="B60" s="54" t="s">
        <v>638</v>
      </c>
      <c r="C60" s="64">
        <v>100</v>
      </c>
      <c r="D60" s="27" t="s">
        <v>501</v>
      </c>
      <c r="E60" s="74"/>
      <c r="F60" s="124"/>
      <c r="G60" s="90">
        <f t="shared" ref="G60:G64" si="14">C60*ROUND(F60,4)</f>
        <v>0</v>
      </c>
      <c r="H60" s="154">
        <f t="shared" si="12"/>
        <v>0</v>
      </c>
      <c r="I60" s="90">
        <f t="shared" ref="I60:I64" si="15">G60+H60</f>
        <v>0</v>
      </c>
      <c r="J60" s="47" t="s">
        <v>3</v>
      </c>
    </row>
    <row r="61" spans="1:10" ht="25.5" x14ac:dyDescent="0.2">
      <c r="A61" s="46" t="s">
        <v>30</v>
      </c>
      <c r="B61" s="46" t="s">
        <v>624</v>
      </c>
      <c r="C61" s="64">
        <v>1500</v>
      </c>
      <c r="D61" s="27" t="s">
        <v>501</v>
      </c>
      <c r="E61" s="74"/>
      <c r="F61" s="124"/>
      <c r="G61" s="90">
        <f t="shared" si="14"/>
        <v>0</v>
      </c>
      <c r="H61" s="154">
        <f t="shared" si="12"/>
        <v>0</v>
      </c>
      <c r="I61" s="90">
        <f t="shared" si="15"/>
        <v>0</v>
      </c>
      <c r="J61" s="47" t="s">
        <v>3</v>
      </c>
    </row>
    <row r="62" spans="1:10" ht="25.5" x14ac:dyDescent="0.2">
      <c r="A62" s="54" t="s">
        <v>31</v>
      </c>
      <c r="B62" s="54" t="s">
        <v>633</v>
      </c>
      <c r="C62" s="64">
        <v>30</v>
      </c>
      <c r="D62" s="27" t="s">
        <v>501</v>
      </c>
      <c r="E62" s="74"/>
      <c r="F62" s="124"/>
      <c r="G62" s="90">
        <f t="shared" si="14"/>
        <v>0</v>
      </c>
      <c r="H62" s="154">
        <f t="shared" si="12"/>
        <v>0</v>
      </c>
      <c r="I62" s="90">
        <f t="shared" si="15"/>
        <v>0</v>
      </c>
      <c r="J62" s="47" t="s">
        <v>3</v>
      </c>
    </row>
    <row r="63" spans="1:10" ht="25.5" x14ac:dyDescent="0.2">
      <c r="A63" s="54" t="s">
        <v>32</v>
      </c>
      <c r="B63" s="54" t="s">
        <v>634</v>
      </c>
      <c r="C63" s="64">
        <v>30</v>
      </c>
      <c r="D63" s="27" t="s">
        <v>501</v>
      </c>
      <c r="E63" s="74"/>
      <c r="F63" s="124"/>
      <c r="G63" s="90">
        <f t="shared" si="14"/>
        <v>0</v>
      </c>
      <c r="H63" s="154">
        <f t="shared" si="12"/>
        <v>0</v>
      </c>
      <c r="I63" s="90">
        <f t="shared" si="15"/>
        <v>0</v>
      </c>
      <c r="J63" s="47" t="s">
        <v>3</v>
      </c>
    </row>
    <row r="64" spans="1:10" ht="25.5" x14ac:dyDescent="0.2">
      <c r="A64" s="54" t="s">
        <v>174</v>
      </c>
      <c r="B64" s="54" t="s">
        <v>635</v>
      </c>
      <c r="C64" s="64">
        <v>30</v>
      </c>
      <c r="D64" s="27" t="s">
        <v>501</v>
      </c>
      <c r="E64" s="74"/>
      <c r="F64" s="124"/>
      <c r="G64" s="90">
        <f t="shared" si="14"/>
        <v>0</v>
      </c>
      <c r="H64" s="154">
        <f t="shared" si="12"/>
        <v>0</v>
      </c>
      <c r="I64" s="90">
        <f t="shared" si="15"/>
        <v>0</v>
      </c>
      <c r="J64" s="47" t="s">
        <v>3</v>
      </c>
    </row>
    <row r="65" spans="1:20" s="85" customFormat="1" x14ac:dyDescent="0.2">
      <c r="A65" s="307" t="s">
        <v>813</v>
      </c>
      <c r="B65" s="307"/>
      <c r="C65" s="307"/>
      <c r="D65" s="307"/>
      <c r="E65" s="307"/>
      <c r="F65" s="308"/>
      <c r="G65" s="129">
        <f>SUM(G59:G64)</f>
        <v>0</v>
      </c>
      <c r="H65" s="129">
        <f t="shared" ref="H65:I65" si="16">SUM(H59:H64)</f>
        <v>0</v>
      </c>
      <c r="I65" s="129">
        <f t="shared" si="16"/>
        <v>0</v>
      </c>
      <c r="J65" s="47" t="s">
        <v>3</v>
      </c>
    </row>
    <row r="66" spans="1:20" x14ac:dyDescent="0.2">
      <c r="A66" s="86"/>
      <c r="B66" s="49"/>
      <c r="C66" s="50"/>
      <c r="D66" s="50"/>
      <c r="E66" s="50"/>
      <c r="F66" s="87"/>
      <c r="G66" s="62"/>
      <c r="H66" s="50"/>
      <c r="I66" s="50"/>
      <c r="J66" s="50"/>
    </row>
    <row r="67" spans="1:20" s="19" customFormat="1" ht="12.95" customHeight="1" x14ac:dyDescent="0.2">
      <c r="A67" s="18" t="s">
        <v>636</v>
      </c>
      <c r="C67" s="20"/>
      <c r="D67" s="21"/>
      <c r="F67" s="88"/>
      <c r="J67" s="89"/>
    </row>
    <row r="68" spans="1:20" s="19" customFormat="1" ht="29.1" customHeight="1" x14ac:dyDescent="0.2">
      <c r="A68" s="312" t="s">
        <v>1272</v>
      </c>
      <c r="B68" s="312"/>
      <c r="C68" s="312"/>
      <c r="D68" s="312"/>
      <c r="E68" s="312"/>
      <c r="F68" s="312"/>
      <c r="G68" s="312"/>
      <c r="H68" s="312"/>
      <c r="I68" s="312"/>
      <c r="J68" s="312"/>
    </row>
    <row r="69" spans="1:20" s="242" customFormat="1" x14ac:dyDescent="0.2">
      <c r="A69" s="241"/>
      <c r="B69" s="241"/>
      <c r="C69" s="241"/>
      <c r="D69" s="241"/>
      <c r="E69" s="241"/>
      <c r="F69" s="241"/>
      <c r="G69" s="241"/>
      <c r="H69" s="241"/>
      <c r="I69" s="241"/>
      <c r="J69" s="89"/>
    </row>
    <row r="70" spans="1:20" s="214" customFormat="1" x14ac:dyDescent="0.2">
      <c r="A70" s="265" t="s">
        <v>23</v>
      </c>
      <c r="B70" s="265"/>
      <c r="C70" s="265"/>
      <c r="D70" s="265"/>
      <c r="E70" s="265"/>
      <c r="F70" s="265"/>
      <c r="G70" s="265"/>
      <c r="H70" s="265"/>
      <c r="I70" s="265"/>
      <c r="J70" s="265"/>
    </row>
    <row r="71" spans="1:20" s="214" customFormat="1" x14ac:dyDescent="0.2">
      <c r="A71" s="266" t="s">
        <v>24</v>
      </c>
      <c r="B71" s="267"/>
      <c r="C71" s="267"/>
      <c r="D71" s="267"/>
      <c r="E71" s="267"/>
      <c r="F71" s="267"/>
      <c r="G71" s="267"/>
      <c r="H71" s="267"/>
      <c r="I71" s="267"/>
      <c r="J71" s="267"/>
    </row>
    <row r="72" spans="1:20" s="214" customFormat="1" x14ac:dyDescent="0.2">
      <c r="A72" s="266" t="s">
        <v>538</v>
      </c>
      <c r="B72" s="266"/>
      <c r="C72" s="266"/>
      <c r="D72" s="266"/>
      <c r="E72" s="266"/>
      <c r="F72" s="266"/>
      <c r="G72" s="266"/>
      <c r="H72" s="266"/>
      <c r="I72" s="266"/>
      <c r="J72" s="266"/>
    </row>
    <row r="73" spans="1:20" s="214" customFormat="1" x14ac:dyDescent="0.2">
      <c r="A73" s="268" t="s">
        <v>539</v>
      </c>
      <c r="B73" s="268"/>
      <c r="C73" s="268"/>
      <c r="D73" s="268"/>
      <c r="E73" s="268"/>
      <c r="F73" s="268"/>
      <c r="G73" s="268"/>
      <c r="H73" s="268"/>
      <c r="I73" s="268"/>
      <c r="J73" s="268"/>
    </row>
    <row r="74" spans="1:20" x14ac:dyDescent="0.2">
      <c r="A74" s="268" t="s">
        <v>540</v>
      </c>
      <c r="B74" s="268"/>
      <c r="C74" s="268"/>
      <c r="D74" s="268"/>
      <c r="E74" s="268"/>
      <c r="F74" s="268"/>
      <c r="G74" s="268"/>
      <c r="H74" s="268"/>
      <c r="I74" s="268"/>
      <c r="J74" s="268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s="16" customFormat="1" x14ac:dyDescent="0.2">
      <c r="A75" s="213" t="s">
        <v>541</v>
      </c>
      <c r="B75" s="214"/>
      <c r="C75" s="214"/>
      <c r="D75" s="214"/>
      <c r="E75" s="214"/>
      <c r="F75" s="220"/>
      <c r="G75" s="214"/>
      <c r="H75" s="214"/>
      <c r="I75" s="214"/>
      <c r="J75" s="214"/>
    </row>
    <row r="76" spans="1:20" s="33" customFormat="1" x14ac:dyDescent="0.2">
      <c r="A76" s="268" t="s">
        <v>542</v>
      </c>
      <c r="B76" s="268"/>
      <c r="C76" s="268"/>
      <c r="D76" s="268"/>
      <c r="E76" s="268"/>
      <c r="F76" s="268"/>
      <c r="G76" s="268"/>
      <c r="H76" s="268"/>
      <c r="I76" s="268"/>
      <c r="J76" s="268"/>
    </row>
    <row r="77" spans="1:20" s="33" customFormat="1" ht="25.5" customHeight="1" x14ac:dyDescent="0.2">
      <c r="A77" s="267" t="s">
        <v>543</v>
      </c>
      <c r="B77" s="267"/>
      <c r="C77" s="267"/>
      <c r="D77" s="267"/>
      <c r="E77" s="267"/>
      <c r="F77" s="267"/>
      <c r="G77" s="267"/>
      <c r="H77" s="267"/>
      <c r="I77" s="267"/>
      <c r="J77" s="267"/>
    </row>
    <row r="78" spans="1:20" s="33" customFormat="1" ht="38.25" customHeight="1" x14ac:dyDescent="0.2">
      <c r="A78" s="264" t="s">
        <v>1271</v>
      </c>
      <c r="B78" s="264"/>
      <c r="C78" s="264"/>
      <c r="D78" s="264"/>
      <c r="E78" s="264"/>
      <c r="F78" s="264"/>
      <c r="G78" s="264"/>
      <c r="H78" s="264"/>
      <c r="I78" s="264"/>
      <c r="J78" s="264"/>
    </row>
    <row r="79" spans="1:20" x14ac:dyDescent="0.2">
      <c r="A79" s="1" t="s">
        <v>544</v>
      </c>
      <c r="B79" s="212"/>
      <c r="C79" s="15"/>
      <c r="F79" s="215"/>
      <c r="K79" s="1"/>
      <c r="L79" s="1"/>
      <c r="M79" s="1"/>
      <c r="N79" s="1"/>
      <c r="O79" s="1"/>
      <c r="P79" s="1"/>
      <c r="Q79" s="1"/>
      <c r="R79" s="1"/>
      <c r="S79" s="1"/>
      <c r="T79" s="1"/>
    </row>
  </sheetData>
  <sortState ref="A9:AB48">
    <sortCondition ref="B9:B48"/>
  </sortState>
  <mergeCells count="17">
    <mergeCell ref="A49:F49"/>
    <mergeCell ref="A57:F57"/>
    <mergeCell ref="G1:H1"/>
    <mergeCell ref="A78:J78"/>
    <mergeCell ref="A4:J4"/>
    <mergeCell ref="A65:F65"/>
    <mergeCell ref="A70:J70"/>
    <mergeCell ref="A71:J71"/>
    <mergeCell ref="A72:J72"/>
    <mergeCell ref="A73:J73"/>
    <mergeCell ref="A74:J74"/>
    <mergeCell ref="A76:J76"/>
    <mergeCell ref="A77:J77"/>
    <mergeCell ref="A8:J8"/>
    <mergeCell ref="A58:J58"/>
    <mergeCell ref="A68:J68"/>
    <mergeCell ref="A50:J50"/>
  </mergeCells>
  <phoneticPr fontId="0" type="noConversion"/>
  <dataValidations count="3">
    <dataValidation type="whole" operator="lessThanOrEqual" allowBlank="1" showInputMessage="1" showErrorMessage="1" sqref="J51:J56 J9:J48" xr:uid="{00000000-0002-0000-0700-000000000000}">
      <formula1>1</formula1>
    </dataValidation>
    <dataValidation operator="lessThanOrEqual" allowBlank="1" showInputMessage="1" showErrorMessage="1" sqref="J59:J65" xr:uid="{00000000-0002-0000-0700-000001000000}"/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67 J69" xr:uid="{00000000-0002-0000-0700-000002000000}">
      <formula1>1</formula1>
    </dataValidation>
  </dataValidations>
  <pageMargins left="0.70866141732283472" right="0.51181102362204722" top="0.74803149606299213" bottom="0.74803149606299213" header="0.31496062992125984" footer="0.31496062992125984"/>
  <pageSetup paperSize="9" scale="84" fitToHeight="0" orientation="landscape" r:id="rId1"/>
  <headerFooter>
    <oddFooter>Stran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L94"/>
  <sheetViews>
    <sheetView zoomScaleNormal="100" zoomScaleSheetLayoutView="90" workbookViewId="0">
      <pane ySplit="7" topLeftCell="A68" activePane="bottomLeft" state="frozen"/>
      <selection pane="bottomLeft" activeCell="B61" sqref="B61"/>
    </sheetView>
  </sheetViews>
  <sheetFormatPr defaultRowHeight="12.75" x14ac:dyDescent="0.2"/>
  <cols>
    <col min="1" max="1" width="4.7109375" style="1" customWidth="1"/>
    <col min="2" max="2" width="46.7109375" style="1" customWidth="1"/>
    <col min="3" max="3" width="9.28515625" style="1" customWidth="1"/>
    <col min="4" max="4" width="6" style="1" customWidth="1"/>
    <col min="5" max="5" width="19.7109375" style="1" customWidth="1"/>
    <col min="6" max="10" width="14.7109375" style="1" customWidth="1"/>
    <col min="11" max="16384" width="9.140625" style="1"/>
  </cols>
  <sheetData>
    <row r="1" spans="1:12" x14ac:dyDescent="0.2">
      <c r="A1" s="1" t="s">
        <v>6</v>
      </c>
      <c r="B1" s="2"/>
      <c r="C1" s="4"/>
      <c r="D1" s="4"/>
      <c r="G1" s="255" t="s">
        <v>484</v>
      </c>
      <c r="H1" s="255"/>
      <c r="J1" s="17"/>
    </row>
    <row r="2" spans="1:12" x14ac:dyDescent="0.2">
      <c r="A2" s="3"/>
      <c r="B2" s="2"/>
      <c r="C2" s="4"/>
      <c r="D2" s="4"/>
      <c r="J2" s="17"/>
    </row>
    <row r="3" spans="1:12" x14ac:dyDescent="0.2">
      <c r="A3" s="3"/>
      <c r="B3" s="2"/>
      <c r="C3" s="4"/>
      <c r="D3" s="4"/>
      <c r="J3" s="17"/>
    </row>
    <row r="4" spans="1:12" ht="18" x14ac:dyDescent="0.25">
      <c r="A4" s="263" t="s">
        <v>791</v>
      </c>
      <c r="B4" s="263"/>
      <c r="C4" s="263"/>
      <c r="D4" s="263"/>
      <c r="E4" s="263"/>
      <c r="F4" s="263"/>
      <c r="G4" s="263"/>
      <c r="H4" s="263"/>
      <c r="I4" s="263"/>
      <c r="J4" s="263"/>
    </row>
    <row r="5" spans="1:12" x14ac:dyDescent="0.2">
      <c r="B5" s="2"/>
      <c r="C5" s="4"/>
      <c r="D5" s="4"/>
      <c r="J5" s="17"/>
    </row>
    <row r="6" spans="1:12" s="2" customFormat="1" ht="51" x14ac:dyDescent="0.2">
      <c r="A6" s="24" t="s">
        <v>2</v>
      </c>
      <c r="B6" s="24" t="s">
        <v>0</v>
      </c>
      <c r="C6" s="25" t="s">
        <v>1</v>
      </c>
      <c r="D6" s="24" t="s">
        <v>821</v>
      </c>
      <c r="E6" s="26" t="s">
        <v>4</v>
      </c>
      <c r="F6" s="26" t="s">
        <v>19</v>
      </c>
      <c r="G6" s="26" t="s">
        <v>20</v>
      </c>
      <c r="H6" s="26" t="s">
        <v>21</v>
      </c>
      <c r="I6" s="26" t="s">
        <v>22</v>
      </c>
      <c r="J6" s="26" t="s">
        <v>485</v>
      </c>
    </row>
    <row r="7" spans="1:12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25</v>
      </c>
      <c r="H7" s="25" t="s">
        <v>26</v>
      </c>
      <c r="I7" s="25" t="s">
        <v>27</v>
      </c>
      <c r="J7" s="25">
        <v>10</v>
      </c>
    </row>
    <row r="8" spans="1:12" x14ac:dyDescent="0.2">
      <c r="A8" s="303" t="s">
        <v>792</v>
      </c>
      <c r="B8" s="269"/>
      <c r="C8" s="269"/>
      <c r="D8" s="269"/>
      <c r="E8" s="269"/>
      <c r="F8" s="269"/>
      <c r="G8" s="269"/>
      <c r="H8" s="269"/>
      <c r="I8" s="269"/>
      <c r="J8" s="270"/>
      <c r="L8" s="28"/>
    </row>
    <row r="9" spans="1:12" s="28" customFormat="1" ht="25.5" x14ac:dyDescent="0.2">
      <c r="A9" s="73" t="s">
        <v>28</v>
      </c>
      <c r="B9" s="73" t="s">
        <v>1010</v>
      </c>
      <c r="C9" s="67">
        <v>500</v>
      </c>
      <c r="D9" s="68" t="s">
        <v>5</v>
      </c>
      <c r="E9" s="74"/>
      <c r="F9" s="234"/>
      <c r="G9" s="90">
        <f t="shared" ref="G9" si="0">C9*ROUND(F9,4)</f>
        <v>0</v>
      </c>
      <c r="H9" s="154">
        <f t="shared" ref="H9:H72" si="1">G9*0.095</f>
        <v>0</v>
      </c>
      <c r="I9" s="90">
        <f t="shared" ref="I9" si="2">G9+H9</f>
        <v>0</v>
      </c>
      <c r="J9" s="66"/>
    </row>
    <row r="10" spans="1:12" s="28" customFormat="1" ht="25.5" x14ac:dyDescent="0.2">
      <c r="A10" s="73" t="s">
        <v>29</v>
      </c>
      <c r="B10" s="73" t="s">
        <v>1008</v>
      </c>
      <c r="C10" s="67">
        <v>3000</v>
      </c>
      <c r="D10" s="68" t="s">
        <v>5</v>
      </c>
      <c r="E10" s="74"/>
      <c r="F10" s="234"/>
      <c r="G10" s="90">
        <f t="shared" ref="G10:G73" si="3">C10*ROUND(F10,4)</f>
        <v>0</v>
      </c>
      <c r="H10" s="154">
        <f t="shared" si="1"/>
        <v>0</v>
      </c>
      <c r="I10" s="90">
        <f t="shared" ref="I10:I73" si="4">G10+H10</f>
        <v>0</v>
      </c>
      <c r="J10" s="66"/>
    </row>
    <row r="11" spans="1:12" s="28" customFormat="1" ht="25.5" x14ac:dyDescent="0.2">
      <c r="A11" s="73" t="s">
        <v>30</v>
      </c>
      <c r="B11" s="73" t="s">
        <v>1262</v>
      </c>
      <c r="C11" s="67">
        <v>100</v>
      </c>
      <c r="D11" s="68" t="s">
        <v>5</v>
      </c>
      <c r="E11" s="74"/>
      <c r="F11" s="234"/>
      <c r="G11" s="90">
        <f t="shared" si="3"/>
        <v>0</v>
      </c>
      <c r="H11" s="154">
        <f t="shared" si="1"/>
        <v>0</v>
      </c>
      <c r="I11" s="90">
        <f t="shared" si="4"/>
        <v>0</v>
      </c>
      <c r="J11" s="66"/>
    </row>
    <row r="12" spans="1:12" s="28" customFormat="1" ht="25.5" x14ac:dyDescent="0.2">
      <c r="A12" s="73" t="s">
        <v>31</v>
      </c>
      <c r="B12" s="73" t="s">
        <v>1263</v>
      </c>
      <c r="C12" s="67">
        <v>30</v>
      </c>
      <c r="D12" s="68" t="s">
        <v>5</v>
      </c>
      <c r="E12" s="74"/>
      <c r="F12" s="234"/>
      <c r="G12" s="90">
        <f t="shared" si="3"/>
        <v>0</v>
      </c>
      <c r="H12" s="154">
        <f t="shared" si="1"/>
        <v>0</v>
      </c>
      <c r="I12" s="90">
        <f t="shared" si="4"/>
        <v>0</v>
      </c>
      <c r="J12" s="66"/>
    </row>
    <row r="13" spans="1:12" s="28" customFormat="1" x14ac:dyDescent="0.2">
      <c r="A13" s="73" t="s">
        <v>32</v>
      </c>
      <c r="B13" s="73" t="s">
        <v>639</v>
      </c>
      <c r="C13" s="67">
        <v>30</v>
      </c>
      <c r="D13" s="68" t="s">
        <v>5</v>
      </c>
      <c r="E13" s="74"/>
      <c r="F13" s="234"/>
      <c r="G13" s="90">
        <f t="shared" si="3"/>
        <v>0</v>
      </c>
      <c r="H13" s="154">
        <f t="shared" si="1"/>
        <v>0</v>
      </c>
      <c r="I13" s="90">
        <f t="shared" si="4"/>
        <v>0</v>
      </c>
      <c r="J13" s="66"/>
    </row>
    <row r="14" spans="1:12" s="28" customFormat="1" ht="25.5" x14ac:dyDescent="0.2">
      <c r="A14" s="73" t="s">
        <v>174</v>
      </c>
      <c r="B14" s="73" t="s">
        <v>640</v>
      </c>
      <c r="C14" s="67">
        <v>300</v>
      </c>
      <c r="D14" s="68" t="s">
        <v>5</v>
      </c>
      <c r="E14" s="74"/>
      <c r="F14" s="234"/>
      <c r="G14" s="90">
        <f t="shared" si="3"/>
        <v>0</v>
      </c>
      <c r="H14" s="154">
        <f t="shared" si="1"/>
        <v>0</v>
      </c>
      <c r="I14" s="90">
        <f t="shared" si="4"/>
        <v>0</v>
      </c>
      <c r="J14" s="66"/>
    </row>
    <row r="15" spans="1:12" s="28" customFormat="1" ht="38.25" x14ac:dyDescent="0.2">
      <c r="A15" s="73" t="s">
        <v>33</v>
      </c>
      <c r="B15" s="73" t="s">
        <v>642</v>
      </c>
      <c r="C15" s="67">
        <v>50</v>
      </c>
      <c r="D15" s="68" t="s">
        <v>5</v>
      </c>
      <c r="E15" s="74"/>
      <c r="F15" s="234"/>
      <c r="G15" s="90">
        <f t="shared" si="3"/>
        <v>0</v>
      </c>
      <c r="H15" s="154">
        <f t="shared" si="1"/>
        <v>0</v>
      </c>
      <c r="I15" s="90">
        <f t="shared" si="4"/>
        <v>0</v>
      </c>
      <c r="J15" s="66"/>
    </row>
    <row r="16" spans="1:12" s="28" customFormat="1" ht="38.25" x14ac:dyDescent="0.2">
      <c r="A16" s="73" t="s">
        <v>34</v>
      </c>
      <c r="B16" s="73" t="s">
        <v>1025</v>
      </c>
      <c r="C16" s="67">
        <v>50</v>
      </c>
      <c r="D16" s="68" t="s">
        <v>5</v>
      </c>
      <c r="E16" s="74"/>
      <c r="F16" s="234"/>
      <c r="G16" s="90">
        <f t="shared" si="3"/>
        <v>0</v>
      </c>
      <c r="H16" s="154">
        <f t="shared" si="1"/>
        <v>0</v>
      </c>
      <c r="I16" s="90">
        <f t="shared" si="4"/>
        <v>0</v>
      </c>
      <c r="J16" s="66"/>
    </row>
    <row r="17" spans="1:10" s="28" customFormat="1" ht="38.25" x14ac:dyDescent="0.2">
      <c r="A17" s="73" t="s">
        <v>176</v>
      </c>
      <c r="B17" s="73" t="s">
        <v>641</v>
      </c>
      <c r="C17" s="67">
        <v>50</v>
      </c>
      <c r="D17" s="68" t="s">
        <v>5</v>
      </c>
      <c r="E17" s="74"/>
      <c r="F17" s="234"/>
      <c r="G17" s="90">
        <f t="shared" si="3"/>
        <v>0</v>
      </c>
      <c r="H17" s="154">
        <f t="shared" si="1"/>
        <v>0</v>
      </c>
      <c r="I17" s="90">
        <f t="shared" si="4"/>
        <v>0</v>
      </c>
      <c r="J17" s="66"/>
    </row>
    <row r="18" spans="1:10" s="28" customFormat="1" ht="25.5" x14ac:dyDescent="0.2">
      <c r="A18" s="73" t="s">
        <v>177</v>
      </c>
      <c r="B18" s="73" t="s">
        <v>687</v>
      </c>
      <c r="C18" s="67">
        <v>10</v>
      </c>
      <c r="D18" s="68" t="s">
        <v>5</v>
      </c>
      <c r="E18" s="74"/>
      <c r="F18" s="234"/>
      <c r="G18" s="90">
        <f t="shared" si="3"/>
        <v>0</v>
      </c>
      <c r="H18" s="154">
        <f t="shared" si="1"/>
        <v>0</v>
      </c>
      <c r="I18" s="90">
        <f t="shared" si="4"/>
        <v>0</v>
      </c>
      <c r="J18" s="66"/>
    </row>
    <row r="19" spans="1:10" s="28" customFormat="1" ht="25.5" x14ac:dyDescent="0.2">
      <c r="A19" s="73" t="s">
        <v>178</v>
      </c>
      <c r="B19" s="73" t="s">
        <v>1024</v>
      </c>
      <c r="C19" s="67">
        <v>10</v>
      </c>
      <c r="D19" s="68" t="s">
        <v>5</v>
      </c>
      <c r="E19" s="74"/>
      <c r="F19" s="234"/>
      <c r="G19" s="90">
        <f t="shared" si="3"/>
        <v>0</v>
      </c>
      <c r="H19" s="154">
        <f t="shared" si="1"/>
        <v>0</v>
      </c>
      <c r="I19" s="90">
        <f t="shared" si="4"/>
        <v>0</v>
      </c>
      <c r="J19" s="66"/>
    </row>
    <row r="20" spans="1:10" s="28" customFormat="1" ht="25.5" x14ac:dyDescent="0.2">
      <c r="A20" s="73" t="s">
        <v>180</v>
      </c>
      <c r="B20" s="73" t="s">
        <v>1012</v>
      </c>
      <c r="C20" s="67">
        <v>10</v>
      </c>
      <c r="D20" s="68" t="s">
        <v>5</v>
      </c>
      <c r="E20" s="74"/>
      <c r="F20" s="234"/>
      <c r="G20" s="90">
        <f t="shared" si="3"/>
        <v>0</v>
      </c>
      <c r="H20" s="154">
        <f t="shared" si="1"/>
        <v>0</v>
      </c>
      <c r="I20" s="90">
        <f t="shared" si="4"/>
        <v>0</v>
      </c>
      <c r="J20" s="66"/>
    </row>
    <row r="21" spans="1:10" s="28" customFormat="1" ht="25.5" x14ac:dyDescent="0.2">
      <c r="A21" s="73" t="s">
        <v>181</v>
      </c>
      <c r="B21" s="73" t="s">
        <v>1013</v>
      </c>
      <c r="C21" s="67">
        <v>10</v>
      </c>
      <c r="D21" s="68" t="s">
        <v>5</v>
      </c>
      <c r="E21" s="74"/>
      <c r="F21" s="234"/>
      <c r="G21" s="90">
        <f t="shared" si="3"/>
        <v>0</v>
      </c>
      <c r="H21" s="154">
        <f t="shared" si="1"/>
        <v>0</v>
      </c>
      <c r="I21" s="90">
        <f t="shared" si="4"/>
        <v>0</v>
      </c>
      <c r="J21" s="66"/>
    </row>
    <row r="22" spans="1:10" s="28" customFormat="1" x14ac:dyDescent="0.2">
      <c r="A22" s="73" t="s">
        <v>182</v>
      </c>
      <c r="B22" s="73" t="s">
        <v>662</v>
      </c>
      <c r="C22" s="67">
        <v>500</v>
      </c>
      <c r="D22" s="68" t="s">
        <v>5</v>
      </c>
      <c r="E22" s="74"/>
      <c r="F22" s="234"/>
      <c r="G22" s="90">
        <f t="shared" si="3"/>
        <v>0</v>
      </c>
      <c r="H22" s="154">
        <f t="shared" si="1"/>
        <v>0</v>
      </c>
      <c r="I22" s="90">
        <f t="shared" si="4"/>
        <v>0</v>
      </c>
      <c r="J22" s="66"/>
    </row>
    <row r="23" spans="1:10" s="28" customFormat="1" ht="25.5" x14ac:dyDescent="0.2">
      <c r="A23" s="73" t="s">
        <v>184</v>
      </c>
      <c r="B23" s="73" t="s">
        <v>659</v>
      </c>
      <c r="C23" s="67">
        <v>500</v>
      </c>
      <c r="D23" s="68" t="s">
        <v>5</v>
      </c>
      <c r="E23" s="74"/>
      <c r="F23" s="234"/>
      <c r="G23" s="90">
        <f t="shared" si="3"/>
        <v>0</v>
      </c>
      <c r="H23" s="154">
        <f t="shared" si="1"/>
        <v>0</v>
      </c>
      <c r="I23" s="90">
        <f t="shared" si="4"/>
        <v>0</v>
      </c>
      <c r="J23" s="66"/>
    </row>
    <row r="24" spans="1:10" s="28" customFormat="1" x14ac:dyDescent="0.2">
      <c r="A24" s="73" t="s">
        <v>185</v>
      </c>
      <c r="B24" s="73" t="s">
        <v>646</v>
      </c>
      <c r="C24" s="67">
        <v>10</v>
      </c>
      <c r="D24" s="68" t="s">
        <v>5</v>
      </c>
      <c r="E24" s="74"/>
      <c r="F24" s="234"/>
      <c r="G24" s="90">
        <f t="shared" si="3"/>
        <v>0</v>
      </c>
      <c r="H24" s="154">
        <f t="shared" si="1"/>
        <v>0</v>
      </c>
      <c r="I24" s="90">
        <f t="shared" si="4"/>
        <v>0</v>
      </c>
      <c r="J24" s="66"/>
    </row>
    <row r="25" spans="1:10" s="28" customFormat="1" x14ac:dyDescent="0.2">
      <c r="A25" s="73" t="s">
        <v>186</v>
      </c>
      <c r="B25" s="73" t="s">
        <v>647</v>
      </c>
      <c r="C25" s="67">
        <v>10</v>
      </c>
      <c r="D25" s="68" t="s">
        <v>5</v>
      </c>
      <c r="E25" s="74"/>
      <c r="F25" s="234"/>
      <c r="G25" s="90">
        <f t="shared" si="3"/>
        <v>0</v>
      </c>
      <c r="H25" s="154">
        <f t="shared" si="1"/>
        <v>0</v>
      </c>
      <c r="I25" s="90">
        <f t="shared" si="4"/>
        <v>0</v>
      </c>
      <c r="J25" s="66"/>
    </row>
    <row r="26" spans="1:10" s="28" customFormat="1" x14ac:dyDescent="0.2">
      <c r="A26" s="73" t="s">
        <v>187</v>
      </c>
      <c r="B26" s="73" t="s">
        <v>648</v>
      </c>
      <c r="C26" s="67">
        <v>10</v>
      </c>
      <c r="D26" s="68" t="s">
        <v>5</v>
      </c>
      <c r="E26" s="74"/>
      <c r="F26" s="234"/>
      <c r="G26" s="90">
        <f t="shared" si="3"/>
        <v>0</v>
      </c>
      <c r="H26" s="154">
        <f t="shared" si="1"/>
        <v>0</v>
      </c>
      <c r="I26" s="90">
        <f t="shared" si="4"/>
        <v>0</v>
      </c>
      <c r="J26" s="66"/>
    </row>
    <row r="27" spans="1:10" s="28" customFormat="1" x14ac:dyDescent="0.2">
      <c r="A27" s="73" t="s">
        <v>188</v>
      </c>
      <c r="B27" s="73" t="s">
        <v>649</v>
      </c>
      <c r="C27" s="67">
        <v>300</v>
      </c>
      <c r="D27" s="68" t="s">
        <v>5</v>
      </c>
      <c r="E27" s="74"/>
      <c r="F27" s="234"/>
      <c r="G27" s="90">
        <f t="shared" si="3"/>
        <v>0</v>
      </c>
      <c r="H27" s="154">
        <f t="shared" si="1"/>
        <v>0</v>
      </c>
      <c r="I27" s="90">
        <f t="shared" si="4"/>
        <v>0</v>
      </c>
      <c r="J27" s="66"/>
    </row>
    <row r="28" spans="1:10" s="28" customFormat="1" x14ac:dyDescent="0.2">
      <c r="A28" s="73" t="s">
        <v>189</v>
      </c>
      <c r="B28" s="73" t="s">
        <v>1026</v>
      </c>
      <c r="C28" s="67">
        <v>100</v>
      </c>
      <c r="D28" s="68" t="s">
        <v>5</v>
      </c>
      <c r="E28" s="74"/>
      <c r="F28" s="234"/>
      <c r="G28" s="90">
        <f t="shared" si="3"/>
        <v>0</v>
      </c>
      <c r="H28" s="154">
        <f t="shared" si="1"/>
        <v>0</v>
      </c>
      <c r="I28" s="90">
        <f t="shared" si="4"/>
        <v>0</v>
      </c>
      <c r="J28" s="66"/>
    </row>
    <row r="29" spans="1:10" s="28" customFormat="1" x14ac:dyDescent="0.2">
      <c r="A29" s="73" t="s">
        <v>190</v>
      </c>
      <c r="B29" s="73" t="s">
        <v>1285</v>
      </c>
      <c r="C29" s="67">
        <v>300</v>
      </c>
      <c r="D29" s="68" t="s">
        <v>5</v>
      </c>
      <c r="E29" s="74"/>
      <c r="F29" s="234"/>
      <c r="G29" s="90">
        <f t="shared" si="3"/>
        <v>0</v>
      </c>
      <c r="H29" s="154">
        <f t="shared" si="1"/>
        <v>0</v>
      </c>
      <c r="I29" s="90">
        <f t="shared" si="4"/>
        <v>0</v>
      </c>
      <c r="J29" s="66"/>
    </row>
    <row r="30" spans="1:10" s="28" customFormat="1" x14ac:dyDescent="0.2">
      <c r="A30" s="73" t="s">
        <v>191</v>
      </c>
      <c r="B30" s="73" t="s">
        <v>1011</v>
      </c>
      <c r="C30" s="67">
        <v>300</v>
      </c>
      <c r="D30" s="68" t="s">
        <v>5</v>
      </c>
      <c r="E30" s="74"/>
      <c r="F30" s="234"/>
      <c r="G30" s="90">
        <f t="shared" si="3"/>
        <v>0</v>
      </c>
      <c r="H30" s="154">
        <f t="shared" si="1"/>
        <v>0</v>
      </c>
      <c r="I30" s="90">
        <f t="shared" si="4"/>
        <v>0</v>
      </c>
      <c r="J30" s="66"/>
    </row>
    <row r="31" spans="1:10" s="28" customFormat="1" x14ac:dyDescent="0.2">
      <c r="A31" s="73" t="s">
        <v>192</v>
      </c>
      <c r="B31" s="73" t="s">
        <v>644</v>
      </c>
      <c r="C31" s="67">
        <v>10</v>
      </c>
      <c r="D31" s="68" t="s">
        <v>5</v>
      </c>
      <c r="E31" s="74"/>
      <c r="F31" s="234"/>
      <c r="G31" s="90">
        <f t="shared" si="3"/>
        <v>0</v>
      </c>
      <c r="H31" s="154">
        <f t="shared" si="1"/>
        <v>0</v>
      </c>
      <c r="I31" s="90">
        <f t="shared" si="4"/>
        <v>0</v>
      </c>
      <c r="J31" s="66"/>
    </row>
    <row r="32" spans="1:10" s="28" customFormat="1" x14ac:dyDescent="0.2">
      <c r="A32" s="73" t="s">
        <v>194</v>
      </c>
      <c r="B32" s="73" t="s">
        <v>1014</v>
      </c>
      <c r="C32" s="67">
        <v>10</v>
      </c>
      <c r="D32" s="68" t="s">
        <v>5</v>
      </c>
      <c r="E32" s="74"/>
      <c r="F32" s="234"/>
      <c r="G32" s="90">
        <f t="shared" si="3"/>
        <v>0</v>
      </c>
      <c r="H32" s="154">
        <f t="shared" si="1"/>
        <v>0</v>
      </c>
      <c r="I32" s="90">
        <f t="shared" si="4"/>
        <v>0</v>
      </c>
      <c r="J32" s="66"/>
    </row>
    <row r="33" spans="1:10" s="28" customFormat="1" x14ac:dyDescent="0.2">
      <c r="A33" s="73" t="s">
        <v>195</v>
      </c>
      <c r="B33" s="73" t="s">
        <v>643</v>
      </c>
      <c r="C33" s="67">
        <v>10</v>
      </c>
      <c r="D33" s="68" t="s">
        <v>5</v>
      </c>
      <c r="E33" s="74"/>
      <c r="F33" s="234"/>
      <c r="G33" s="90">
        <f t="shared" si="3"/>
        <v>0</v>
      </c>
      <c r="H33" s="154">
        <f t="shared" si="1"/>
        <v>0</v>
      </c>
      <c r="I33" s="90">
        <f t="shared" si="4"/>
        <v>0</v>
      </c>
      <c r="J33" s="66"/>
    </row>
    <row r="34" spans="1:10" s="28" customFormat="1" x14ac:dyDescent="0.2">
      <c r="A34" s="73" t="s">
        <v>196</v>
      </c>
      <c r="B34" s="73" t="s">
        <v>645</v>
      </c>
      <c r="C34" s="67">
        <v>10</v>
      </c>
      <c r="D34" s="68" t="s">
        <v>5</v>
      </c>
      <c r="E34" s="74"/>
      <c r="F34" s="234"/>
      <c r="G34" s="90">
        <f t="shared" si="3"/>
        <v>0</v>
      </c>
      <c r="H34" s="154">
        <f t="shared" si="1"/>
        <v>0</v>
      </c>
      <c r="I34" s="90">
        <f t="shared" si="4"/>
        <v>0</v>
      </c>
      <c r="J34" s="66"/>
    </row>
    <row r="35" spans="1:10" s="28" customFormat="1" x14ac:dyDescent="0.2">
      <c r="A35" s="73" t="s">
        <v>197</v>
      </c>
      <c r="B35" s="73" t="s">
        <v>1286</v>
      </c>
      <c r="C35" s="67">
        <v>30</v>
      </c>
      <c r="D35" s="68" t="s">
        <v>5</v>
      </c>
      <c r="E35" s="74"/>
      <c r="F35" s="234"/>
      <c r="G35" s="90">
        <f t="shared" si="3"/>
        <v>0</v>
      </c>
      <c r="H35" s="154">
        <f t="shared" si="1"/>
        <v>0</v>
      </c>
      <c r="I35" s="90">
        <f t="shared" si="4"/>
        <v>0</v>
      </c>
      <c r="J35" s="66"/>
    </row>
    <row r="36" spans="1:10" s="28" customFormat="1" x14ac:dyDescent="0.2">
      <c r="A36" s="73" t="s">
        <v>198</v>
      </c>
      <c r="B36" s="73" t="s">
        <v>1287</v>
      </c>
      <c r="C36" s="67">
        <v>50</v>
      </c>
      <c r="D36" s="68" t="s">
        <v>5</v>
      </c>
      <c r="E36" s="74"/>
      <c r="F36" s="234"/>
      <c r="G36" s="90">
        <f t="shared" si="3"/>
        <v>0</v>
      </c>
      <c r="H36" s="154">
        <f t="shared" si="1"/>
        <v>0</v>
      </c>
      <c r="I36" s="90">
        <f t="shared" si="4"/>
        <v>0</v>
      </c>
      <c r="J36" s="66"/>
    </row>
    <row r="37" spans="1:10" s="28" customFormat="1" x14ac:dyDescent="0.2">
      <c r="A37" s="73" t="s">
        <v>199</v>
      </c>
      <c r="B37" s="73" t="s">
        <v>1288</v>
      </c>
      <c r="C37" s="67">
        <v>10</v>
      </c>
      <c r="D37" s="68" t="s">
        <v>5</v>
      </c>
      <c r="E37" s="74"/>
      <c r="F37" s="234"/>
      <c r="G37" s="90">
        <f t="shared" si="3"/>
        <v>0</v>
      </c>
      <c r="H37" s="154">
        <f t="shared" si="1"/>
        <v>0</v>
      </c>
      <c r="I37" s="90">
        <f t="shared" si="4"/>
        <v>0</v>
      </c>
      <c r="J37" s="66"/>
    </row>
    <row r="38" spans="1:10" s="28" customFormat="1" ht="25.5" x14ac:dyDescent="0.2">
      <c r="A38" s="73" t="s">
        <v>200</v>
      </c>
      <c r="B38" s="73" t="s">
        <v>1289</v>
      </c>
      <c r="C38" s="67">
        <v>300</v>
      </c>
      <c r="D38" s="68" t="s">
        <v>5</v>
      </c>
      <c r="E38" s="74"/>
      <c r="F38" s="234"/>
      <c r="G38" s="90">
        <f t="shared" si="3"/>
        <v>0</v>
      </c>
      <c r="H38" s="154">
        <f t="shared" si="1"/>
        <v>0</v>
      </c>
      <c r="I38" s="90">
        <f t="shared" si="4"/>
        <v>0</v>
      </c>
      <c r="J38" s="66"/>
    </row>
    <row r="39" spans="1:10" s="28" customFormat="1" x14ac:dyDescent="0.2">
      <c r="A39" s="73" t="s">
        <v>201</v>
      </c>
      <c r="B39" s="73" t="s">
        <v>1290</v>
      </c>
      <c r="C39" s="67">
        <v>10</v>
      </c>
      <c r="D39" s="68" t="s">
        <v>5</v>
      </c>
      <c r="E39" s="74"/>
      <c r="F39" s="234"/>
      <c r="G39" s="90">
        <f t="shared" si="3"/>
        <v>0</v>
      </c>
      <c r="H39" s="154">
        <f t="shared" si="1"/>
        <v>0</v>
      </c>
      <c r="I39" s="90">
        <f t="shared" si="4"/>
        <v>0</v>
      </c>
      <c r="J39" s="66"/>
    </row>
    <row r="40" spans="1:10" s="28" customFormat="1" x14ac:dyDescent="0.2">
      <c r="A40" s="73" t="s">
        <v>202</v>
      </c>
      <c r="B40" s="73" t="s">
        <v>1291</v>
      </c>
      <c r="C40" s="67">
        <v>500</v>
      </c>
      <c r="D40" s="68" t="s">
        <v>5</v>
      </c>
      <c r="E40" s="74"/>
      <c r="F40" s="234"/>
      <c r="G40" s="90">
        <f t="shared" si="3"/>
        <v>0</v>
      </c>
      <c r="H40" s="154">
        <f t="shared" si="1"/>
        <v>0</v>
      </c>
      <c r="I40" s="90">
        <f t="shared" si="4"/>
        <v>0</v>
      </c>
      <c r="J40" s="66"/>
    </row>
    <row r="41" spans="1:10" s="28" customFormat="1" x14ac:dyDescent="0.2">
      <c r="A41" s="73" t="s">
        <v>203</v>
      </c>
      <c r="B41" s="73" t="s">
        <v>1292</v>
      </c>
      <c r="C41" s="67">
        <v>1000</v>
      </c>
      <c r="D41" s="68" t="s">
        <v>5</v>
      </c>
      <c r="E41" s="74"/>
      <c r="F41" s="234"/>
      <c r="G41" s="90">
        <f t="shared" si="3"/>
        <v>0</v>
      </c>
      <c r="H41" s="154">
        <f t="shared" si="1"/>
        <v>0</v>
      </c>
      <c r="I41" s="90">
        <f t="shared" si="4"/>
        <v>0</v>
      </c>
      <c r="J41" s="66"/>
    </row>
    <row r="42" spans="1:10" s="28" customFormat="1" x14ac:dyDescent="0.2">
      <c r="A42" s="73" t="s">
        <v>204</v>
      </c>
      <c r="B42" s="73" t="s">
        <v>1293</v>
      </c>
      <c r="C42" s="67">
        <v>30</v>
      </c>
      <c r="D42" s="68" t="s">
        <v>5</v>
      </c>
      <c r="E42" s="74"/>
      <c r="F42" s="234"/>
      <c r="G42" s="90">
        <f t="shared" si="3"/>
        <v>0</v>
      </c>
      <c r="H42" s="154">
        <f t="shared" si="1"/>
        <v>0</v>
      </c>
      <c r="I42" s="90">
        <f t="shared" si="4"/>
        <v>0</v>
      </c>
      <c r="J42" s="66"/>
    </row>
    <row r="43" spans="1:10" s="28" customFormat="1" x14ac:dyDescent="0.2">
      <c r="A43" s="73" t="s">
        <v>205</v>
      </c>
      <c r="B43" s="73" t="s">
        <v>1294</v>
      </c>
      <c r="C43" s="67">
        <v>100</v>
      </c>
      <c r="D43" s="68" t="s">
        <v>5</v>
      </c>
      <c r="E43" s="74"/>
      <c r="F43" s="234"/>
      <c r="G43" s="90">
        <f t="shared" si="3"/>
        <v>0</v>
      </c>
      <c r="H43" s="154">
        <f t="shared" si="1"/>
        <v>0</v>
      </c>
      <c r="I43" s="90">
        <f t="shared" si="4"/>
        <v>0</v>
      </c>
      <c r="J43" s="66"/>
    </row>
    <row r="44" spans="1:10" s="28" customFormat="1" ht="25.5" x14ac:dyDescent="0.2">
      <c r="A44" s="73" t="s">
        <v>206</v>
      </c>
      <c r="B44" s="73" t="s">
        <v>1295</v>
      </c>
      <c r="C44" s="67">
        <v>2000</v>
      </c>
      <c r="D44" s="68" t="s">
        <v>5</v>
      </c>
      <c r="E44" s="74"/>
      <c r="F44" s="234"/>
      <c r="G44" s="90">
        <f t="shared" si="3"/>
        <v>0</v>
      </c>
      <c r="H44" s="154">
        <f t="shared" si="1"/>
        <v>0</v>
      </c>
      <c r="I44" s="90">
        <f t="shared" si="4"/>
        <v>0</v>
      </c>
      <c r="J44" s="66"/>
    </row>
    <row r="45" spans="1:10" s="28" customFormat="1" x14ac:dyDescent="0.2">
      <c r="A45" s="73" t="s">
        <v>207</v>
      </c>
      <c r="B45" s="73" t="s">
        <v>1015</v>
      </c>
      <c r="C45" s="67">
        <v>100</v>
      </c>
      <c r="D45" s="68" t="s">
        <v>5</v>
      </c>
      <c r="E45" s="74"/>
      <c r="F45" s="234"/>
      <c r="G45" s="90">
        <f t="shared" si="3"/>
        <v>0</v>
      </c>
      <c r="H45" s="154">
        <f t="shared" si="1"/>
        <v>0</v>
      </c>
      <c r="I45" s="90">
        <f t="shared" si="4"/>
        <v>0</v>
      </c>
      <c r="J45" s="66"/>
    </row>
    <row r="46" spans="1:10" s="28" customFormat="1" x14ac:dyDescent="0.2">
      <c r="A46" s="73" t="s">
        <v>208</v>
      </c>
      <c r="B46" s="73" t="s">
        <v>1016</v>
      </c>
      <c r="C46" s="67">
        <v>100</v>
      </c>
      <c r="D46" s="68" t="s">
        <v>5</v>
      </c>
      <c r="E46" s="74"/>
      <c r="F46" s="234"/>
      <c r="G46" s="90">
        <f t="shared" si="3"/>
        <v>0</v>
      </c>
      <c r="H46" s="154">
        <f t="shared" si="1"/>
        <v>0</v>
      </c>
      <c r="I46" s="90">
        <f t="shared" si="4"/>
        <v>0</v>
      </c>
      <c r="J46" s="66"/>
    </row>
    <row r="47" spans="1:10" s="28" customFormat="1" x14ac:dyDescent="0.2">
      <c r="A47" s="73" t="s">
        <v>209</v>
      </c>
      <c r="B47" s="73" t="s">
        <v>651</v>
      </c>
      <c r="C47" s="67">
        <v>1500</v>
      </c>
      <c r="D47" s="68" t="s">
        <v>5</v>
      </c>
      <c r="E47" s="74"/>
      <c r="F47" s="234"/>
      <c r="G47" s="90">
        <f t="shared" si="3"/>
        <v>0</v>
      </c>
      <c r="H47" s="154">
        <f t="shared" si="1"/>
        <v>0</v>
      </c>
      <c r="I47" s="90">
        <f t="shared" si="4"/>
        <v>0</v>
      </c>
      <c r="J47" s="66"/>
    </row>
    <row r="48" spans="1:10" s="28" customFormat="1" x14ac:dyDescent="0.2">
      <c r="A48" s="73" t="s">
        <v>210</v>
      </c>
      <c r="B48" s="73" t="s">
        <v>650</v>
      </c>
      <c r="C48" s="80">
        <v>1500</v>
      </c>
      <c r="D48" s="90" t="s">
        <v>5</v>
      </c>
      <c r="E48" s="74"/>
      <c r="F48" s="234"/>
      <c r="G48" s="90">
        <f t="shared" si="3"/>
        <v>0</v>
      </c>
      <c r="H48" s="154">
        <f t="shared" si="1"/>
        <v>0</v>
      </c>
      <c r="I48" s="90">
        <f t="shared" si="4"/>
        <v>0</v>
      </c>
      <c r="J48" s="66"/>
    </row>
    <row r="49" spans="1:10" s="28" customFormat="1" x14ac:dyDescent="0.2">
      <c r="A49" s="73" t="s">
        <v>211</v>
      </c>
      <c r="B49" s="73" t="s">
        <v>1017</v>
      </c>
      <c r="C49" s="80">
        <v>1500</v>
      </c>
      <c r="D49" s="90" t="s">
        <v>5</v>
      </c>
      <c r="E49" s="74"/>
      <c r="F49" s="234"/>
      <c r="G49" s="90">
        <f t="shared" si="3"/>
        <v>0</v>
      </c>
      <c r="H49" s="154">
        <f t="shared" si="1"/>
        <v>0</v>
      </c>
      <c r="I49" s="90">
        <f t="shared" si="4"/>
        <v>0</v>
      </c>
      <c r="J49" s="66"/>
    </row>
    <row r="50" spans="1:10" s="28" customFormat="1" x14ac:dyDescent="0.2">
      <c r="A50" s="73" t="s">
        <v>212</v>
      </c>
      <c r="B50" s="73" t="s">
        <v>652</v>
      </c>
      <c r="C50" s="80">
        <v>30</v>
      </c>
      <c r="D50" s="90" t="s">
        <v>5</v>
      </c>
      <c r="E50" s="74"/>
      <c r="F50" s="234"/>
      <c r="G50" s="90">
        <f t="shared" si="3"/>
        <v>0</v>
      </c>
      <c r="H50" s="154">
        <f t="shared" si="1"/>
        <v>0</v>
      </c>
      <c r="I50" s="90">
        <f t="shared" si="4"/>
        <v>0</v>
      </c>
      <c r="J50" s="66"/>
    </row>
    <row r="51" spans="1:10" s="28" customFormat="1" x14ac:dyDescent="0.2">
      <c r="A51" s="73" t="s">
        <v>213</v>
      </c>
      <c r="B51" s="73" t="s">
        <v>653</v>
      </c>
      <c r="C51" s="80">
        <v>30</v>
      </c>
      <c r="D51" s="90" t="s">
        <v>5</v>
      </c>
      <c r="E51" s="74"/>
      <c r="F51" s="234"/>
      <c r="G51" s="90">
        <f t="shared" si="3"/>
        <v>0</v>
      </c>
      <c r="H51" s="154">
        <f t="shared" si="1"/>
        <v>0</v>
      </c>
      <c r="I51" s="90">
        <f t="shared" si="4"/>
        <v>0</v>
      </c>
      <c r="J51" s="66"/>
    </row>
    <row r="52" spans="1:10" s="28" customFormat="1" x14ac:dyDescent="0.2">
      <c r="A52" s="73" t="s">
        <v>214</v>
      </c>
      <c r="B52" s="73" t="s">
        <v>654</v>
      </c>
      <c r="C52" s="80">
        <v>100</v>
      </c>
      <c r="D52" s="90" t="s">
        <v>5</v>
      </c>
      <c r="E52" s="74"/>
      <c r="F52" s="234"/>
      <c r="G52" s="90">
        <f t="shared" si="3"/>
        <v>0</v>
      </c>
      <c r="H52" s="154">
        <f t="shared" si="1"/>
        <v>0</v>
      </c>
      <c r="I52" s="90">
        <f t="shared" si="4"/>
        <v>0</v>
      </c>
      <c r="J52" s="66"/>
    </row>
    <row r="53" spans="1:10" s="28" customFormat="1" x14ac:dyDescent="0.2">
      <c r="A53" s="73" t="s">
        <v>215</v>
      </c>
      <c r="B53" s="73" t="s">
        <v>35</v>
      </c>
      <c r="C53" s="80">
        <v>30</v>
      </c>
      <c r="D53" s="90" t="s">
        <v>5</v>
      </c>
      <c r="E53" s="74"/>
      <c r="F53" s="234"/>
      <c r="G53" s="90">
        <f t="shared" si="3"/>
        <v>0</v>
      </c>
      <c r="H53" s="154">
        <f t="shared" si="1"/>
        <v>0</v>
      </c>
      <c r="I53" s="90">
        <f t="shared" si="4"/>
        <v>0</v>
      </c>
      <c r="J53" s="66"/>
    </row>
    <row r="54" spans="1:10" s="28" customFormat="1" x14ac:dyDescent="0.2">
      <c r="A54" s="73" t="s">
        <v>216</v>
      </c>
      <c r="B54" s="73" t="s">
        <v>36</v>
      </c>
      <c r="C54" s="80">
        <v>30</v>
      </c>
      <c r="D54" s="90" t="s">
        <v>5</v>
      </c>
      <c r="E54" s="74"/>
      <c r="F54" s="234"/>
      <c r="G54" s="90">
        <f t="shared" si="3"/>
        <v>0</v>
      </c>
      <c r="H54" s="154">
        <f t="shared" si="1"/>
        <v>0</v>
      </c>
      <c r="I54" s="90">
        <f t="shared" si="4"/>
        <v>0</v>
      </c>
      <c r="J54" s="66"/>
    </row>
    <row r="55" spans="1:10" s="28" customFormat="1" x14ac:dyDescent="0.2">
      <c r="A55" s="73" t="s">
        <v>217</v>
      </c>
      <c r="B55" s="73" t="s">
        <v>139</v>
      </c>
      <c r="C55" s="80">
        <v>30</v>
      </c>
      <c r="D55" s="90" t="s">
        <v>5</v>
      </c>
      <c r="E55" s="74"/>
      <c r="F55" s="234"/>
      <c r="G55" s="90">
        <f t="shared" si="3"/>
        <v>0</v>
      </c>
      <c r="H55" s="154">
        <f t="shared" si="1"/>
        <v>0</v>
      </c>
      <c r="I55" s="90">
        <f t="shared" si="4"/>
        <v>0</v>
      </c>
      <c r="J55" s="66"/>
    </row>
    <row r="56" spans="1:10" s="28" customFormat="1" x14ac:dyDescent="0.2">
      <c r="A56" s="73" t="s">
        <v>218</v>
      </c>
      <c r="B56" s="73" t="s">
        <v>665</v>
      </c>
      <c r="C56" s="80">
        <v>30</v>
      </c>
      <c r="D56" s="90" t="s">
        <v>5</v>
      </c>
      <c r="E56" s="74"/>
      <c r="F56" s="234"/>
      <c r="G56" s="90">
        <f t="shared" si="3"/>
        <v>0</v>
      </c>
      <c r="H56" s="154">
        <f t="shared" si="1"/>
        <v>0</v>
      </c>
      <c r="I56" s="90">
        <f t="shared" si="4"/>
        <v>0</v>
      </c>
      <c r="J56" s="66"/>
    </row>
    <row r="57" spans="1:10" s="28" customFormat="1" x14ac:dyDescent="0.2">
      <c r="A57" s="73" t="s">
        <v>219</v>
      </c>
      <c r="B57" s="73" t="s">
        <v>655</v>
      </c>
      <c r="C57" s="80">
        <v>30</v>
      </c>
      <c r="D57" s="90" t="s">
        <v>5</v>
      </c>
      <c r="E57" s="74"/>
      <c r="F57" s="234"/>
      <c r="G57" s="90">
        <f t="shared" si="3"/>
        <v>0</v>
      </c>
      <c r="H57" s="154">
        <f t="shared" si="1"/>
        <v>0</v>
      </c>
      <c r="I57" s="90">
        <f t="shared" si="4"/>
        <v>0</v>
      </c>
      <c r="J57" s="66"/>
    </row>
    <row r="58" spans="1:10" s="28" customFormat="1" x14ac:dyDescent="0.2">
      <c r="A58" s="73" t="s">
        <v>220</v>
      </c>
      <c r="B58" s="73" t="s">
        <v>1027</v>
      </c>
      <c r="C58" s="68">
        <v>100</v>
      </c>
      <c r="D58" s="68" t="s">
        <v>5</v>
      </c>
      <c r="E58" s="74"/>
      <c r="F58" s="234"/>
      <c r="G58" s="90">
        <f t="shared" si="3"/>
        <v>0</v>
      </c>
      <c r="H58" s="154">
        <f t="shared" si="1"/>
        <v>0</v>
      </c>
      <c r="I58" s="90">
        <f t="shared" si="4"/>
        <v>0</v>
      </c>
      <c r="J58" s="66"/>
    </row>
    <row r="59" spans="1:10" s="28" customFormat="1" x14ac:dyDescent="0.2">
      <c r="A59" s="73" t="s">
        <v>221</v>
      </c>
      <c r="B59" s="73" t="s">
        <v>1028</v>
      </c>
      <c r="C59" s="68">
        <v>100</v>
      </c>
      <c r="D59" s="68" t="s">
        <v>5</v>
      </c>
      <c r="E59" s="74"/>
      <c r="F59" s="234"/>
      <c r="G59" s="90">
        <f t="shared" si="3"/>
        <v>0</v>
      </c>
      <c r="H59" s="154">
        <f t="shared" si="1"/>
        <v>0</v>
      </c>
      <c r="I59" s="90">
        <f t="shared" si="4"/>
        <v>0</v>
      </c>
      <c r="J59" s="66"/>
    </row>
    <row r="60" spans="1:10" s="28" customFormat="1" ht="25.5" x14ac:dyDescent="0.2">
      <c r="A60" s="73" t="s">
        <v>222</v>
      </c>
      <c r="B60" s="73" t="s">
        <v>657</v>
      </c>
      <c r="C60" s="68">
        <v>100</v>
      </c>
      <c r="D60" s="68" t="s">
        <v>5</v>
      </c>
      <c r="E60" s="74"/>
      <c r="F60" s="234"/>
      <c r="G60" s="90">
        <f t="shared" si="3"/>
        <v>0</v>
      </c>
      <c r="H60" s="154">
        <f t="shared" si="1"/>
        <v>0</v>
      </c>
      <c r="I60" s="90">
        <f t="shared" si="4"/>
        <v>0</v>
      </c>
      <c r="J60" s="66"/>
    </row>
    <row r="61" spans="1:10" s="78" customFormat="1" ht="25.5" x14ac:dyDescent="0.2">
      <c r="A61" s="73" t="s">
        <v>223</v>
      </c>
      <c r="B61" s="75" t="s">
        <v>1306</v>
      </c>
      <c r="C61" s="91">
        <v>100</v>
      </c>
      <c r="D61" s="91" t="s">
        <v>5</v>
      </c>
      <c r="E61" s="92"/>
      <c r="F61" s="235"/>
      <c r="G61" s="90">
        <f t="shared" si="3"/>
        <v>0</v>
      </c>
      <c r="H61" s="154">
        <f t="shared" si="1"/>
        <v>0</v>
      </c>
      <c r="I61" s="90">
        <f t="shared" si="4"/>
        <v>0</v>
      </c>
      <c r="J61" s="77"/>
    </row>
    <row r="62" spans="1:10" s="78" customFormat="1" x14ac:dyDescent="0.2">
      <c r="A62" s="73" t="s">
        <v>224</v>
      </c>
      <c r="B62" s="75" t="s">
        <v>658</v>
      </c>
      <c r="C62" s="91">
        <v>100</v>
      </c>
      <c r="D62" s="91" t="s">
        <v>5</v>
      </c>
      <c r="E62" s="92"/>
      <c r="F62" s="235"/>
      <c r="G62" s="90">
        <f t="shared" si="3"/>
        <v>0</v>
      </c>
      <c r="H62" s="154">
        <f t="shared" si="1"/>
        <v>0</v>
      </c>
      <c r="I62" s="90">
        <f t="shared" si="4"/>
        <v>0</v>
      </c>
      <c r="J62" s="77"/>
    </row>
    <row r="63" spans="1:10" s="28" customFormat="1" x14ac:dyDescent="0.2">
      <c r="A63" s="73" t="s">
        <v>225</v>
      </c>
      <c r="B63" s="73" t="s">
        <v>1019</v>
      </c>
      <c r="C63" s="68">
        <v>100</v>
      </c>
      <c r="D63" s="68" t="s">
        <v>5</v>
      </c>
      <c r="E63" s="74"/>
      <c r="F63" s="234"/>
      <c r="G63" s="90">
        <f t="shared" si="3"/>
        <v>0</v>
      </c>
      <c r="H63" s="154">
        <f t="shared" si="1"/>
        <v>0</v>
      </c>
      <c r="I63" s="90">
        <f t="shared" si="4"/>
        <v>0</v>
      </c>
      <c r="J63" s="66"/>
    </row>
    <row r="64" spans="1:10" s="28" customFormat="1" x14ac:dyDescent="0.2">
      <c r="A64" s="73" t="s">
        <v>226</v>
      </c>
      <c r="B64" s="73" t="s">
        <v>1022</v>
      </c>
      <c r="C64" s="68">
        <v>100</v>
      </c>
      <c r="D64" s="68" t="s">
        <v>5</v>
      </c>
      <c r="E64" s="74"/>
      <c r="F64" s="234"/>
      <c r="G64" s="90">
        <f t="shared" si="3"/>
        <v>0</v>
      </c>
      <c r="H64" s="154">
        <f t="shared" si="1"/>
        <v>0</v>
      </c>
      <c r="I64" s="90">
        <f t="shared" si="4"/>
        <v>0</v>
      </c>
      <c r="J64" s="66"/>
    </row>
    <row r="65" spans="1:10" s="28" customFormat="1" x14ac:dyDescent="0.2">
      <c r="A65" s="73" t="s">
        <v>227</v>
      </c>
      <c r="B65" s="73" t="s">
        <v>1018</v>
      </c>
      <c r="C65" s="68">
        <v>100</v>
      </c>
      <c r="D65" s="68" t="s">
        <v>5</v>
      </c>
      <c r="E65" s="74"/>
      <c r="F65" s="234"/>
      <c r="G65" s="90">
        <f t="shared" si="3"/>
        <v>0</v>
      </c>
      <c r="H65" s="154">
        <f t="shared" si="1"/>
        <v>0</v>
      </c>
      <c r="I65" s="90">
        <f t="shared" si="4"/>
        <v>0</v>
      </c>
      <c r="J65" s="66"/>
    </row>
    <row r="66" spans="1:10" x14ac:dyDescent="0.2">
      <c r="A66" s="73" t="s">
        <v>228</v>
      </c>
      <c r="B66" s="46" t="s">
        <v>1021</v>
      </c>
      <c r="C66" s="27">
        <v>600</v>
      </c>
      <c r="D66" s="27" t="s">
        <v>5</v>
      </c>
      <c r="E66" s="74"/>
      <c r="F66" s="234"/>
      <c r="G66" s="90">
        <f t="shared" si="3"/>
        <v>0</v>
      </c>
      <c r="H66" s="154">
        <f t="shared" si="1"/>
        <v>0</v>
      </c>
      <c r="I66" s="90">
        <f t="shared" si="4"/>
        <v>0</v>
      </c>
      <c r="J66" s="66"/>
    </row>
    <row r="67" spans="1:10" x14ac:dyDescent="0.2">
      <c r="A67" s="73" t="s">
        <v>229</v>
      </c>
      <c r="B67" s="46" t="s">
        <v>1023</v>
      </c>
      <c r="C67" s="27">
        <v>600</v>
      </c>
      <c r="D67" s="27" t="s">
        <v>5</v>
      </c>
      <c r="E67" s="74"/>
      <c r="F67" s="234"/>
      <c r="G67" s="90">
        <f t="shared" si="3"/>
        <v>0</v>
      </c>
      <c r="H67" s="154">
        <f t="shared" si="1"/>
        <v>0</v>
      </c>
      <c r="I67" s="90">
        <f t="shared" si="4"/>
        <v>0</v>
      </c>
      <c r="J67" s="66"/>
    </row>
    <row r="68" spans="1:10" x14ac:dyDescent="0.2">
      <c r="A68" s="73" t="s">
        <v>230</v>
      </c>
      <c r="B68" s="46" t="s">
        <v>1301</v>
      </c>
      <c r="C68" s="27">
        <v>30</v>
      </c>
      <c r="D68" s="27" t="s">
        <v>5</v>
      </c>
      <c r="E68" s="74"/>
      <c r="F68" s="234"/>
      <c r="G68" s="90">
        <f t="shared" si="3"/>
        <v>0</v>
      </c>
      <c r="H68" s="154">
        <f t="shared" si="1"/>
        <v>0</v>
      </c>
      <c r="I68" s="90">
        <f t="shared" si="4"/>
        <v>0</v>
      </c>
      <c r="J68" s="66"/>
    </row>
    <row r="69" spans="1:10" x14ac:dyDescent="0.2">
      <c r="A69" s="73" t="s">
        <v>231</v>
      </c>
      <c r="B69" s="46" t="s">
        <v>1302</v>
      </c>
      <c r="C69" s="27">
        <v>30</v>
      </c>
      <c r="D69" s="27" t="s">
        <v>5</v>
      </c>
      <c r="E69" s="74"/>
      <c r="F69" s="234"/>
      <c r="G69" s="90">
        <f t="shared" si="3"/>
        <v>0</v>
      </c>
      <c r="H69" s="154">
        <f t="shared" si="1"/>
        <v>0</v>
      </c>
      <c r="I69" s="90">
        <f t="shared" si="4"/>
        <v>0</v>
      </c>
      <c r="J69" s="66"/>
    </row>
    <row r="70" spans="1:10" s="251" customFormat="1" ht="16.5" x14ac:dyDescent="0.3">
      <c r="A70" s="73" t="s">
        <v>232</v>
      </c>
      <c r="B70" s="46" t="s">
        <v>1299</v>
      </c>
      <c r="C70" s="244">
        <v>600</v>
      </c>
      <c r="D70" s="244" t="s">
        <v>5</v>
      </c>
      <c r="E70" s="245"/>
      <c r="F70" s="246"/>
      <c r="G70" s="247">
        <f t="shared" ref="G70:G71" si="5">C70*F70</f>
        <v>0</v>
      </c>
      <c r="H70" s="248">
        <f t="shared" si="1"/>
        <v>0</v>
      </c>
      <c r="I70" s="249">
        <f t="shared" si="4"/>
        <v>0</v>
      </c>
      <c r="J70" s="250"/>
    </row>
    <row r="71" spans="1:10" s="251" customFormat="1" ht="16.5" x14ac:dyDescent="0.3">
      <c r="A71" s="73" t="s">
        <v>233</v>
      </c>
      <c r="B71" s="46" t="s">
        <v>1300</v>
      </c>
      <c r="C71" s="244">
        <v>600</v>
      </c>
      <c r="D71" s="244" t="s">
        <v>5</v>
      </c>
      <c r="E71" s="245"/>
      <c r="F71" s="246"/>
      <c r="G71" s="247">
        <f t="shared" si="5"/>
        <v>0</v>
      </c>
      <c r="H71" s="248">
        <f t="shared" si="1"/>
        <v>0</v>
      </c>
      <c r="I71" s="249">
        <f t="shared" si="4"/>
        <v>0</v>
      </c>
      <c r="J71" s="250"/>
    </row>
    <row r="72" spans="1:10" x14ac:dyDescent="0.2">
      <c r="A72" s="73" t="s">
        <v>234</v>
      </c>
      <c r="B72" s="46" t="s">
        <v>1305</v>
      </c>
      <c r="C72" s="27">
        <v>600</v>
      </c>
      <c r="D72" s="27" t="s">
        <v>5</v>
      </c>
      <c r="E72" s="74"/>
      <c r="F72" s="234"/>
      <c r="G72" s="90">
        <f t="shared" si="3"/>
        <v>0</v>
      </c>
      <c r="H72" s="154">
        <f t="shared" si="1"/>
        <v>0</v>
      </c>
      <c r="I72" s="90">
        <f t="shared" si="4"/>
        <v>0</v>
      </c>
      <c r="J72" s="66"/>
    </row>
    <row r="73" spans="1:10" x14ac:dyDescent="0.2">
      <c r="A73" s="73" t="s">
        <v>235</v>
      </c>
      <c r="B73" s="46" t="s">
        <v>1020</v>
      </c>
      <c r="C73" s="27">
        <v>100</v>
      </c>
      <c r="D73" s="27" t="s">
        <v>5</v>
      </c>
      <c r="E73" s="74"/>
      <c r="F73" s="234"/>
      <c r="G73" s="90">
        <f t="shared" si="3"/>
        <v>0</v>
      </c>
      <c r="H73" s="154">
        <f t="shared" ref="H73:H82" si="6">G73*0.095</f>
        <v>0</v>
      </c>
      <c r="I73" s="90">
        <f t="shared" si="4"/>
        <v>0</v>
      </c>
      <c r="J73" s="66"/>
    </row>
    <row r="74" spans="1:10" x14ac:dyDescent="0.2">
      <c r="A74" s="73" t="s">
        <v>236</v>
      </c>
      <c r="B74" s="46" t="s">
        <v>1303</v>
      </c>
      <c r="C74" s="27">
        <v>100</v>
      </c>
      <c r="D74" s="27" t="s">
        <v>5</v>
      </c>
      <c r="E74" s="74"/>
      <c r="F74" s="234"/>
      <c r="G74" s="90">
        <f t="shared" ref="G74:G82" si="7">C74*ROUND(F74,4)</f>
        <v>0</v>
      </c>
      <c r="H74" s="154">
        <f t="shared" si="6"/>
        <v>0</v>
      </c>
      <c r="I74" s="90">
        <f t="shared" ref="I74:I82" si="8">G74+H74</f>
        <v>0</v>
      </c>
      <c r="J74" s="66"/>
    </row>
    <row r="75" spans="1:10" ht="25.5" x14ac:dyDescent="0.2">
      <c r="A75" s="73" t="s">
        <v>237</v>
      </c>
      <c r="B75" s="46" t="s">
        <v>1304</v>
      </c>
      <c r="C75" s="27">
        <v>300</v>
      </c>
      <c r="D75" s="27" t="s">
        <v>5</v>
      </c>
      <c r="E75" s="74"/>
      <c r="F75" s="234"/>
      <c r="G75" s="90">
        <f t="shared" si="7"/>
        <v>0</v>
      </c>
      <c r="H75" s="154">
        <f t="shared" si="6"/>
        <v>0</v>
      </c>
      <c r="I75" s="90">
        <f t="shared" si="8"/>
        <v>0</v>
      </c>
      <c r="J75" s="66"/>
    </row>
    <row r="76" spans="1:10" x14ac:dyDescent="0.2">
      <c r="A76" s="73" t="s">
        <v>238</v>
      </c>
      <c r="B76" s="46" t="s">
        <v>661</v>
      </c>
      <c r="C76" s="27">
        <v>1000</v>
      </c>
      <c r="D76" s="27" t="s">
        <v>5</v>
      </c>
      <c r="E76" s="74"/>
      <c r="F76" s="234"/>
      <c r="G76" s="90">
        <f t="shared" si="7"/>
        <v>0</v>
      </c>
      <c r="H76" s="154">
        <f t="shared" si="6"/>
        <v>0</v>
      </c>
      <c r="I76" s="90">
        <f t="shared" si="8"/>
        <v>0</v>
      </c>
      <c r="J76" s="66"/>
    </row>
    <row r="77" spans="1:10" x14ac:dyDescent="0.2">
      <c r="A77" s="73" t="s">
        <v>239</v>
      </c>
      <c r="B77" s="46" t="s">
        <v>660</v>
      </c>
      <c r="C77" s="27">
        <v>10</v>
      </c>
      <c r="D77" s="27" t="s">
        <v>5</v>
      </c>
      <c r="E77" s="74"/>
      <c r="F77" s="234"/>
      <c r="G77" s="90">
        <f t="shared" si="7"/>
        <v>0</v>
      </c>
      <c r="H77" s="154">
        <f t="shared" si="6"/>
        <v>0</v>
      </c>
      <c r="I77" s="90">
        <f t="shared" si="8"/>
        <v>0</v>
      </c>
      <c r="J77" s="66"/>
    </row>
    <row r="78" spans="1:10" x14ac:dyDescent="0.2">
      <c r="A78" s="73" t="s">
        <v>278</v>
      </c>
      <c r="B78" s="46" t="s">
        <v>1029</v>
      </c>
      <c r="C78" s="27">
        <v>50</v>
      </c>
      <c r="D78" s="27" t="s">
        <v>5</v>
      </c>
      <c r="E78" s="74"/>
      <c r="F78" s="234"/>
      <c r="G78" s="90">
        <f t="shared" si="7"/>
        <v>0</v>
      </c>
      <c r="H78" s="154">
        <f t="shared" si="6"/>
        <v>0</v>
      </c>
      <c r="I78" s="90">
        <f t="shared" si="8"/>
        <v>0</v>
      </c>
      <c r="J78" s="66"/>
    </row>
    <row r="79" spans="1:10" x14ac:dyDescent="0.2">
      <c r="A79" s="73" t="s">
        <v>279</v>
      </c>
      <c r="B79" s="46" t="s">
        <v>1030</v>
      </c>
      <c r="C79" s="27">
        <v>50</v>
      </c>
      <c r="D79" s="27" t="s">
        <v>5</v>
      </c>
      <c r="E79" s="74"/>
      <c r="F79" s="234"/>
      <c r="G79" s="90">
        <f t="shared" si="7"/>
        <v>0</v>
      </c>
      <c r="H79" s="154">
        <f t="shared" si="6"/>
        <v>0</v>
      </c>
      <c r="I79" s="90">
        <f t="shared" si="8"/>
        <v>0</v>
      </c>
      <c r="J79" s="66"/>
    </row>
    <row r="80" spans="1:10" x14ac:dyDescent="0.2">
      <c r="A80" s="73" t="s">
        <v>280</v>
      </c>
      <c r="B80" s="46" t="s">
        <v>1031</v>
      </c>
      <c r="C80" s="27">
        <v>50</v>
      </c>
      <c r="D80" s="27" t="s">
        <v>5</v>
      </c>
      <c r="E80" s="74"/>
      <c r="F80" s="234"/>
      <c r="G80" s="90">
        <f t="shared" si="7"/>
        <v>0</v>
      </c>
      <c r="H80" s="154">
        <f t="shared" si="6"/>
        <v>0</v>
      </c>
      <c r="I80" s="90">
        <f t="shared" si="8"/>
        <v>0</v>
      </c>
      <c r="J80" s="66"/>
    </row>
    <row r="81" spans="1:12" x14ac:dyDescent="0.2">
      <c r="A81" s="73" t="s">
        <v>281</v>
      </c>
      <c r="B81" s="46" t="s">
        <v>1032</v>
      </c>
      <c r="C81" s="27">
        <v>50</v>
      </c>
      <c r="D81" s="27" t="s">
        <v>5</v>
      </c>
      <c r="E81" s="74"/>
      <c r="F81" s="234"/>
      <c r="G81" s="90">
        <f t="shared" si="7"/>
        <v>0</v>
      </c>
      <c r="H81" s="154">
        <f t="shared" si="6"/>
        <v>0</v>
      </c>
      <c r="I81" s="90">
        <f t="shared" si="8"/>
        <v>0</v>
      </c>
      <c r="J81" s="66"/>
    </row>
    <row r="82" spans="1:12" x14ac:dyDescent="0.2">
      <c r="A82" s="73" t="s">
        <v>282</v>
      </c>
      <c r="B82" s="46" t="s">
        <v>1033</v>
      </c>
      <c r="C82" s="27">
        <v>50</v>
      </c>
      <c r="D82" s="27" t="s">
        <v>5</v>
      </c>
      <c r="E82" s="74"/>
      <c r="F82" s="234"/>
      <c r="G82" s="90">
        <f t="shared" si="7"/>
        <v>0</v>
      </c>
      <c r="H82" s="154">
        <f t="shared" si="6"/>
        <v>0</v>
      </c>
      <c r="I82" s="90">
        <f t="shared" si="8"/>
        <v>0</v>
      </c>
      <c r="J82" s="66"/>
    </row>
    <row r="83" spans="1:12" x14ac:dyDescent="0.2">
      <c r="A83" s="317" t="s">
        <v>814</v>
      </c>
      <c r="B83" s="318"/>
      <c r="C83" s="318"/>
      <c r="D83" s="318"/>
      <c r="E83" s="318"/>
      <c r="F83" s="319"/>
      <c r="G83" s="132">
        <f>SUM(G9:G82)</f>
        <v>0</v>
      </c>
      <c r="H83" s="132">
        <f t="shared" ref="H83:I83" si="9">SUM(H9:H82)</f>
        <v>0</v>
      </c>
      <c r="I83" s="132">
        <f t="shared" si="9"/>
        <v>0</v>
      </c>
      <c r="J83" s="143">
        <f>SUM(J9:J82)</f>
        <v>0</v>
      </c>
      <c r="L83" s="28"/>
    </row>
    <row r="84" spans="1:12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</row>
    <row r="85" spans="1:12" s="214" customFormat="1" x14ac:dyDescent="0.2">
      <c r="A85" s="265" t="s">
        <v>23</v>
      </c>
      <c r="B85" s="265"/>
      <c r="C85" s="265"/>
      <c r="D85" s="265"/>
      <c r="E85" s="265"/>
      <c r="F85" s="265"/>
      <c r="G85" s="265"/>
      <c r="H85" s="265"/>
      <c r="I85" s="265"/>
      <c r="J85" s="265"/>
    </row>
    <row r="86" spans="1:12" s="214" customFormat="1" x14ac:dyDescent="0.2">
      <c r="A86" s="266" t="s">
        <v>24</v>
      </c>
      <c r="B86" s="267"/>
      <c r="C86" s="267"/>
      <c r="D86" s="267"/>
      <c r="E86" s="267"/>
      <c r="F86" s="267"/>
      <c r="G86" s="267"/>
      <c r="H86" s="267"/>
      <c r="I86" s="267"/>
      <c r="J86" s="267"/>
    </row>
    <row r="87" spans="1:12" s="214" customFormat="1" x14ac:dyDescent="0.2">
      <c r="A87" s="266" t="s">
        <v>538</v>
      </c>
      <c r="B87" s="266"/>
      <c r="C87" s="266"/>
      <c r="D87" s="266"/>
      <c r="E87" s="266"/>
      <c r="F87" s="266"/>
      <c r="G87" s="266"/>
      <c r="H87" s="266"/>
      <c r="I87" s="266"/>
      <c r="J87" s="266"/>
    </row>
    <row r="88" spans="1:12" s="214" customFormat="1" x14ac:dyDescent="0.2">
      <c r="A88" s="268" t="s">
        <v>539</v>
      </c>
      <c r="B88" s="268"/>
      <c r="C88" s="268"/>
      <c r="D88" s="268"/>
      <c r="E88" s="268"/>
      <c r="F88" s="268"/>
      <c r="G88" s="268"/>
      <c r="H88" s="268"/>
      <c r="I88" s="268"/>
      <c r="J88" s="268"/>
    </row>
    <row r="89" spans="1:12" x14ac:dyDescent="0.2">
      <c r="A89" s="268" t="s">
        <v>540</v>
      </c>
      <c r="B89" s="268"/>
      <c r="C89" s="268"/>
      <c r="D89" s="268"/>
      <c r="E89" s="268"/>
      <c r="F89" s="268"/>
      <c r="G89" s="268"/>
      <c r="H89" s="268"/>
      <c r="I89" s="268"/>
      <c r="J89" s="268"/>
    </row>
    <row r="90" spans="1:12" s="16" customFormat="1" x14ac:dyDescent="0.2">
      <c r="A90" s="213" t="s">
        <v>541</v>
      </c>
      <c r="B90" s="214"/>
      <c r="C90" s="214"/>
      <c r="D90" s="214"/>
      <c r="E90" s="214"/>
      <c r="F90" s="220"/>
      <c r="G90" s="214"/>
      <c r="H90" s="214"/>
      <c r="I90" s="214"/>
      <c r="J90" s="214"/>
    </row>
    <row r="91" spans="1:12" s="33" customFormat="1" x14ac:dyDescent="0.2">
      <c r="A91" s="268" t="s">
        <v>542</v>
      </c>
      <c r="B91" s="268"/>
      <c r="C91" s="268"/>
      <c r="D91" s="268"/>
      <c r="E91" s="268"/>
      <c r="F91" s="268"/>
      <c r="G91" s="268"/>
      <c r="H91" s="268"/>
      <c r="I91" s="268"/>
      <c r="J91" s="268"/>
    </row>
    <row r="92" spans="1:12" s="33" customFormat="1" ht="25.5" customHeight="1" x14ac:dyDescent="0.2">
      <c r="A92" s="267" t="s">
        <v>543</v>
      </c>
      <c r="B92" s="267"/>
      <c r="C92" s="267"/>
      <c r="D92" s="267"/>
      <c r="E92" s="267"/>
      <c r="F92" s="267"/>
      <c r="G92" s="267"/>
      <c r="H92" s="267"/>
      <c r="I92" s="267"/>
      <c r="J92" s="267"/>
    </row>
    <row r="93" spans="1:12" s="33" customFormat="1" ht="38.25" customHeight="1" x14ac:dyDescent="0.2">
      <c r="A93" s="264" t="s">
        <v>1271</v>
      </c>
      <c r="B93" s="264"/>
      <c r="C93" s="264"/>
      <c r="D93" s="264"/>
      <c r="E93" s="264"/>
      <c r="F93" s="264"/>
      <c r="G93" s="264"/>
      <c r="H93" s="264"/>
      <c r="I93" s="264"/>
      <c r="J93" s="264"/>
    </row>
    <row r="94" spans="1:12" x14ac:dyDescent="0.2">
      <c r="A94" s="1" t="s">
        <v>544</v>
      </c>
      <c r="B94" s="212"/>
      <c r="C94" s="15"/>
      <c r="F94" s="215"/>
    </row>
  </sheetData>
  <mergeCells count="12">
    <mergeCell ref="G1:H1"/>
    <mergeCell ref="A93:J93"/>
    <mergeCell ref="A85:J85"/>
    <mergeCell ref="A92:J92"/>
    <mergeCell ref="A88:J88"/>
    <mergeCell ref="A8:J8"/>
    <mergeCell ref="A86:J86"/>
    <mergeCell ref="A87:J87"/>
    <mergeCell ref="A89:J89"/>
    <mergeCell ref="A4:J4"/>
    <mergeCell ref="A83:F83"/>
    <mergeCell ref="A91:J91"/>
  </mergeCells>
  <phoneticPr fontId="0" type="noConversion"/>
  <dataValidations count="1">
    <dataValidation type="whole" operator="lessThanOrEqual" allowBlank="1" showInputMessage="1" showErrorMessage="1" sqref="J9:J82" xr:uid="{00000000-0002-0000-0800-000000000000}">
      <formula1>1</formula1>
    </dataValidation>
  </dataValidations>
  <pageMargins left="0.70866141732283472" right="0.31496062992125984" top="0.74803149606299213" bottom="0.74803149606299213" header="0.31496062992125984" footer="0.31496062992125984"/>
  <pageSetup paperSize="9" scale="86" fitToHeight="0" orientation="landscape" r:id="rId1"/>
  <headerFooter>
    <oddFooter>Stran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13</vt:i4>
      </vt:variant>
      <vt:variant>
        <vt:lpstr>Imenovani obsegi</vt:lpstr>
      </vt:variant>
      <vt:variant>
        <vt:i4>9</vt:i4>
      </vt:variant>
    </vt:vector>
  </HeadingPairs>
  <TitlesOfParts>
    <vt:vector size="22" baseType="lpstr">
      <vt:lpstr>MLEKO IN MLEČNI IZDELKI</vt:lpstr>
      <vt:lpstr>MESO IN MESNI IZDELKI</vt:lpstr>
      <vt:lpstr>RIBE </vt:lpstr>
      <vt:lpstr>PERUTNINA</vt:lpstr>
      <vt:lpstr>JAJCA</vt:lpstr>
      <vt:lpstr>SADJE, ZELENJAVA</vt:lpstr>
      <vt:lpstr>ZAMRZNJENA ZELENJAVA, SADJE</vt:lpstr>
      <vt:lpstr>PIJAČE</vt:lpstr>
      <vt:lpstr>ŽITA IN MLEVSKI IZDELKI</vt:lpstr>
      <vt:lpstr>ZAMRZNJENI IZDELKI IZ TESTA</vt:lpstr>
      <vt:lpstr>KRUH; PEKOVSKO PECIVO, KEKSI; S</vt:lpstr>
      <vt:lpstr>OSTALO PREHRAMBNO BLAGO </vt:lpstr>
      <vt:lpstr>DIETE</vt:lpstr>
      <vt:lpstr>'KRUH; PEKOVSKO PECIVO, KEKSI; S'!Področje_tiskanja</vt:lpstr>
      <vt:lpstr>'MESO IN MESNI IZDELKI'!Področje_tiskanja</vt:lpstr>
      <vt:lpstr>'OSTALO PREHRAMBNO BLAGO '!Področje_tiskanja</vt:lpstr>
      <vt:lpstr>PIJAČE!Področje_tiskanja</vt:lpstr>
      <vt:lpstr>'RIBE '!Področje_tiskanja</vt:lpstr>
      <vt:lpstr>'SADJE, ZELENJAVA'!Področje_tiskanja</vt:lpstr>
      <vt:lpstr>'ZAMRZNJENA ZELENJAVA, SADJE'!Področje_tiskanja</vt:lpstr>
      <vt:lpstr>'ZAMRZNJENI IZDELKI IZ TESTA'!Področje_tiskanja</vt:lpstr>
      <vt:lpstr>'ŽITA IN MLEVSKI IZDELKI'!Področje_tiskanja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kuhinja</dc:creator>
  <cp:lastModifiedBy>Sanela Mlakar</cp:lastModifiedBy>
  <cp:lastPrinted>2022-03-01T09:52:16Z</cp:lastPrinted>
  <dcterms:created xsi:type="dcterms:W3CDTF">2011-09-19T19:31:00Z</dcterms:created>
  <dcterms:modified xsi:type="dcterms:W3CDTF">2022-03-01T09:52:27Z</dcterms:modified>
</cp:coreProperties>
</file>