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O:\Moji dokumenti\1. 2023- JAVNA NAROČILA\1.ŽIVILA\4. OŠ Poljane\2.Objava\"/>
    </mc:Choice>
  </mc:AlternateContent>
  <xr:revisionPtr revIDLastSave="0" documentId="13_ncr:1_{09A6A64D-41EF-4A30-BF32-5F293526128A}" xr6:coauthVersionLast="36" xr6:coauthVersionMax="36" xr10:uidLastSave="{00000000-0000-0000-0000-000000000000}"/>
  <bookViews>
    <workbookView xWindow="0" yWindow="0" windowWidth="16080" windowHeight="9975" firstSheet="7" activeTab="11" xr2:uid="{00000000-000D-0000-FFFF-FFFF00000000}"/>
  </bookViews>
  <sheets>
    <sheet name="MLEKO IN MLEČNI IZDELKI" sheetId="1" r:id="rId1"/>
    <sheet name="MESO IN MESNI IZDELKI" sheetId="2" r:id="rId2"/>
    <sheet name="RIBE" sheetId="3" r:id="rId3"/>
    <sheet name=" JAJCA" sheetId="4" r:id="rId4"/>
    <sheet name="SVEŽA ZELENJAVA IN SADJE" sheetId="5" r:id="rId5"/>
    <sheet name="ZAMRZNJENA ZELENJAVA IN SADJE" sheetId="6" r:id="rId6"/>
    <sheet name="SADNI SOKOVI IN SIRUPI" sheetId="7" r:id="rId7"/>
    <sheet name="ZAM. IZDELKI IZ TESTA" sheetId="8" r:id="rId8"/>
    <sheet name="ŽITA, MLEV.IZD.IZ TESTA, TEST." sheetId="9" r:id="rId9"/>
    <sheet name="KRUH, PEKOVSKO P., KEKSI,SLAŠČ" sheetId="10" r:id="rId10"/>
    <sheet name="SPLOŠNO PREHR. BLAGO" sheetId="11" r:id="rId11"/>
    <sheet name="DIETNA ŽIVILA"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3" i="2" l="1"/>
  <c r="G84" i="2"/>
  <c r="G85" i="2"/>
  <c r="G64" i="2"/>
  <c r="H64" i="2" s="1"/>
  <c r="G65" i="2"/>
  <c r="H65" i="2" s="1"/>
  <c r="G66" i="2"/>
  <c r="H66" i="2" s="1"/>
  <c r="I66" i="2" s="1"/>
  <c r="G67" i="2"/>
  <c r="G68" i="2"/>
  <c r="G69" i="2"/>
  <c r="G70" i="2"/>
  <c r="G71" i="2"/>
  <c r="G72" i="2"/>
  <c r="H72" i="2" s="1"/>
  <c r="G73" i="2"/>
  <c r="G74" i="2"/>
  <c r="H74" i="2" s="1"/>
  <c r="G75" i="2"/>
  <c r="H75" i="2" s="1"/>
  <c r="G76" i="2"/>
  <c r="H76" i="2" s="1"/>
  <c r="G77" i="2"/>
  <c r="H77" i="2" s="1"/>
  <c r="G78" i="2"/>
  <c r="H78" i="2" s="1"/>
  <c r="I78" i="2" s="1"/>
  <c r="G79" i="2"/>
  <c r="G51" i="2"/>
  <c r="H51" i="2" s="1"/>
  <c r="I51" i="2" s="1"/>
  <c r="G52" i="2"/>
  <c r="H52" i="2" s="1"/>
  <c r="G53" i="2"/>
  <c r="H53" i="2" s="1"/>
  <c r="G54" i="2"/>
  <c r="G55" i="2"/>
  <c r="G56" i="2"/>
  <c r="H56" i="2" s="1"/>
  <c r="G57" i="2"/>
  <c r="H57" i="2" s="1"/>
  <c r="G58" i="2"/>
  <c r="H58" i="2" s="1"/>
  <c r="G59" i="2"/>
  <c r="H59" i="2" s="1"/>
  <c r="G60" i="2"/>
  <c r="H60" i="2" s="1"/>
  <c r="H16" i="2"/>
  <c r="H38" i="2"/>
  <c r="H40" i="2"/>
  <c r="G16" i="2"/>
  <c r="G17" i="2"/>
  <c r="H17" i="2" s="1"/>
  <c r="G18" i="2"/>
  <c r="H18" i="2" s="1"/>
  <c r="G19" i="2"/>
  <c r="H19" i="2" s="1"/>
  <c r="G20" i="2"/>
  <c r="H20" i="2" s="1"/>
  <c r="G21" i="2"/>
  <c r="H21" i="2" s="1"/>
  <c r="G22" i="2"/>
  <c r="H22" i="2" s="1"/>
  <c r="I22" i="2" s="1"/>
  <c r="G23" i="2"/>
  <c r="H23" i="2" s="1"/>
  <c r="I23" i="2" s="1"/>
  <c r="G24" i="2"/>
  <c r="H24" i="2" s="1"/>
  <c r="I24" i="2" s="1"/>
  <c r="G25" i="2"/>
  <c r="G26" i="2"/>
  <c r="G27" i="2"/>
  <c r="G28" i="2"/>
  <c r="G29" i="2"/>
  <c r="H29" i="2" s="1"/>
  <c r="G30" i="2"/>
  <c r="H30" i="2" s="1"/>
  <c r="G31" i="2"/>
  <c r="H31" i="2" s="1"/>
  <c r="G32" i="2"/>
  <c r="H32" i="2" s="1"/>
  <c r="G33" i="2"/>
  <c r="H33" i="2" s="1"/>
  <c r="G34" i="2"/>
  <c r="H34" i="2" s="1"/>
  <c r="I34" i="2" s="1"/>
  <c r="G35" i="2"/>
  <c r="H35" i="2" s="1"/>
  <c r="I35" i="2" s="1"/>
  <c r="G36" i="2"/>
  <c r="H36" i="2" s="1"/>
  <c r="I36" i="2" s="1"/>
  <c r="G37" i="2"/>
  <c r="G38" i="2"/>
  <c r="G39" i="2"/>
  <c r="G40" i="2"/>
  <c r="G41" i="2"/>
  <c r="H41" i="2" s="1"/>
  <c r="G42" i="2"/>
  <c r="H42" i="2" s="1"/>
  <c r="G43" i="2"/>
  <c r="H43" i="2" s="1"/>
  <c r="G44" i="2"/>
  <c r="H44" i="2" s="1"/>
  <c r="G45" i="2"/>
  <c r="H45" i="2" s="1"/>
  <c r="G46" i="2"/>
  <c r="H46" i="2" s="1"/>
  <c r="I46" i="2" s="1"/>
  <c r="G47" i="2"/>
  <c r="H47" i="2" s="1"/>
  <c r="I47" i="2" s="1"/>
  <c r="H7" i="2"/>
  <c r="H9" i="2"/>
  <c r="G7" i="2"/>
  <c r="G8" i="2"/>
  <c r="G9" i="2"/>
  <c r="G10" i="2"/>
  <c r="H10" i="2" s="1"/>
  <c r="G11" i="2"/>
  <c r="H11" i="2" s="1"/>
  <c r="G12" i="2"/>
  <c r="H12" i="2" s="1"/>
  <c r="H16" i="5"/>
  <c r="H40" i="5"/>
  <c r="H64" i="5"/>
  <c r="G7" i="5"/>
  <c r="G8" i="5"/>
  <c r="H8" i="5" s="1"/>
  <c r="G9" i="5"/>
  <c r="H9" i="5" s="1"/>
  <c r="I9" i="5" s="1"/>
  <c r="G10" i="5"/>
  <c r="G11" i="5"/>
  <c r="H11" i="5" s="1"/>
  <c r="G12" i="5"/>
  <c r="H12" i="5" s="1"/>
  <c r="G13" i="5"/>
  <c r="H13" i="5" s="1"/>
  <c r="G14" i="5"/>
  <c r="H14" i="5" s="1"/>
  <c r="G15" i="5"/>
  <c r="H15" i="5" s="1"/>
  <c r="I15" i="5" s="1"/>
  <c r="G16" i="5"/>
  <c r="G17" i="5"/>
  <c r="H17" i="5" s="1"/>
  <c r="G18" i="5"/>
  <c r="H18" i="5" s="1"/>
  <c r="I18" i="5" s="1"/>
  <c r="G19" i="5"/>
  <c r="G20" i="5"/>
  <c r="H20" i="5" s="1"/>
  <c r="G21" i="5"/>
  <c r="H21" i="5" s="1"/>
  <c r="I21" i="5" s="1"/>
  <c r="G22" i="5"/>
  <c r="G23" i="5"/>
  <c r="H23" i="5" s="1"/>
  <c r="G24" i="5"/>
  <c r="H24" i="5" s="1"/>
  <c r="G25" i="5"/>
  <c r="H25" i="5" s="1"/>
  <c r="G26" i="5"/>
  <c r="H26" i="5" s="1"/>
  <c r="G27" i="5"/>
  <c r="H27" i="5" s="1"/>
  <c r="I27" i="5" s="1"/>
  <c r="G28" i="5"/>
  <c r="H28" i="5" s="1"/>
  <c r="G29" i="5"/>
  <c r="H29" i="5" s="1"/>
  <c r="G30" i="5"/>
  <c r="H30" i="5" s="1"/>
  <c r="I30" i="5" s="1"/>
  <c r="G31" i="5"/>
  <c r="G32" i="5"/>
  <c r="H32" i="5" s="1"/>
  <c r="G33" i="5"/>
  <c r="H33" i="5" s="1"/>
  <c r="I33" i="5" s="1"/>
  <c r="G34" i="5"/>
  <c r="G35" i="5"/>
  <c r="H35" i="5" s="1"/>
  <c r="G36" i="5"/>
  <c r="H36" i="5" s="1"/>
  <c r="G37" i="5"/>
  <c r="H37" i="5" s="1"/>
  <c r="G38" i="5"/>
  <c r="H38" i="5" s="1"/>
  <c r="G39" i="5"/>
  <c r="H39" i="5" s="1"/>
  <c r="I39" i="5" s="1"/>
  <c r="G40" i="5"/>
  <c r="G41" i="5"/>
  <c r="H41" i="5" s="1"/>
  <c r="G42" i="5"/>
  <c r="H42" i="5" s="1"/>
  <c r="I42" i="5" s="1"/>
  <c r="G43" i="5"/>
  <c r="H43" i="5" s="1"/>
  <c r="G44" i="5"/>
  <c r="H44" i="5" s="1"/>
  <c r="G45" i="5"/>
  <c r="H45" i="5" s="1"/>
  <c r="I45" i="5" s="1"/>
  <c r="G46" i="5"/>
  <c r="H46" i="5" s="1"/>
  <c r="G47" i="5"/>
  <c r="H47" i="5" s="1"/>
  <c r="G48" i="5"/>
  <c r="H48" i="5" s="1"/>
  <c r="G49" i="5"/>
  <c r="H49" i="5" s="1"/>
  <c r="G50" i="5"/>
  <c r="H50" i="5" s="1"/>
  <c r="G51" i="5"/>
  <c r="H51" i="5" s="1"/>
  <c r="I51" i="5" s="1"/>
  <c r="G52" i="5"/>
  <c r="H52" i="5" s="1"/>
  <c r="G53" i="5"/>
  <c r="H53" i="5" s="1"/>
  <c r="G54" i="5"/>
  <c r="H54" i="5" s="1"/>
  <c r="I54" i="5" s="1"/>
  <c r="G55" i="5"/>
  <c r="G56" i="5"/>
  <c r="H56" i="5" s="1"/>
  <c r="G57" i="5"/>
  <c r="H57" i="5" s="1"/>
  <c r="I57" i="5" s="1"/>
  <c r="G58" i="5"/>
  <c r="G59" i="5"/>
  <c r="H59" i="5" s="1"/>
  <c r="G60" i="5"/>
  <c r="H60" i="5" s="1"/>
  <c r="G61" i="5"/>
  <c r="H61" i="5" s="1"/>
  <c r="G62" i="5"/>
  <c r="H62" i="5" s="1"/>
  <c r="G63" i="5"/>
  <c r="H63" i="5" s="1"/>
  <c r="I63" i="5" s="1"/>
  <c r="G64" i="5"/>
  <c r="G65" i="5"/>
  <c r="H65" i="5" s="1"/>
  <c r="G66" i="5"/>
  <c r="H66" i="5" s="1"/>
  <c r="I66" i="5" s="1"/>
  <c r="G67" i="5"/>
  <c r="G68" i="5"/>
  <c r="H68" i="5" s="1"/>
  <c r="G69" i="5"/>
  <c r="H69" i="5" s="1"/>
  <c r="I69" i="5" s="1"/>
  <c r="G70" i="5"/>
  <c r="G71" i="5"/>
  <c r="H71" i="5" s="1"/>
  <c r="G72" i="5"/>
  <c r="H72" i="5" s="1"/>
  <c r="G73" i="5"/>
  <c r="H73" i="5" s="1"/>
  <c r="G74" i="5"/>
  <c r="H74" i="5" s="1"/>
  <c r="G75" i="5"/>
  <c r="H75" i="5" s="1"/>
  <c r="I75" i="5" s="1"/>
  <c r="G76" i="5"/>
  <c r="H76" i="5" s="1"/>
  <c r="G77" i="5"/>
  <c r="H77" i="5" s="1"/>
  <c r="G81" i="5"/>
  <c r="G82" i="5"/>
  <c r="G83" i="5"/>
  <c r="G84" i="5"/>
  <c r="G85" i="5"/>
  <c r="G86" i="5"/>
  <c r="G87" i="5"/>
  <c r="G88" i="5"/>
  <c r="H88" i="5" s="1"/>
  <c r="G89" i="5"/>
  <c r="H89" i="5" s="1"/>
  <c r="G90" i="5"/>
  <c r="H90" i="5" s="1"/>
  <c r="G91" i="5"/>
  <c r="H91" i="5" s="1"/>
  <c r="I91" i="5" s="1"/>
  <c r="G92" i="5"/>
  <c r="H92" i="5" s="1"/>
  <c r="I92" i="5" s="1"/>
  <c r="G93" i="5"/>
  <c r="G94" i="5"/>
  <c r="G95" i="5"/>
  <c r="G96" i="5"/>
  <c r="G65" i="6"/>
  <c r="G66" i="6"/>
  <c r="G28" i="6"/>
  <c r="H28" i="6" s="1"/>
  <c r="G29" i="6"/>
  <c r="H29" i="6" s="1"/>
  <c r="G30" i="6"/>
  <c r="H30" i="6" s="1"/>
  <c r="G31" i="6"/>
  <c r="H31" i="6" s="1"/>
  <c r="G32" i="6"/>
  <c r="H32" i="6" s="1"/>
  <c r="I32" i="6" s="1"/>
  <c r="G33" i="6"/>
  <c r="H33" i="6" s="1"/>
  <c r="I33" i="6" s="1"/>
  <c r="G34" i="6"/>
  <c r="G35" i="6"/>
  <c r="G36" i="6"/>
  <c r="H36" i="6" s="1"/>
  <c r="G37" i="6"/>
  <c r="H37" i="6" s="1"/>
  <c r="G38" i="6"/>
  <c r="H38" i="6" s="1"/>
  <c r="G39" i="6"/>
  <c r="H39" i="6" s="1"/>
  <c r="G40" i="6"/>
  <c r="H40" i="6" s="1"/>
  <c r="G41" i="6"/>
  <c r="H41" i="6" s="1"/>
  <c r="G42" i="6"/>
  <c r="H42" i="6" s="1"/>
  <c r="G43" i="6"/>
  <c r="H43" i="6" s="1"/>
  <c r="G44" i="6"/>
  <c r="H44" i="6" s="1"/>
  <c r="I44" i="6" s="1"/>
  <c r="G45" i="6"/>
  <c r="H45" i="6" s="1"/>
  <c r="I45" i="6" s="1"/>
  <c r="G46" i="6"/>
  <c r="G47" i="6"/>
  <c r="G48" i="6"/>
  <c r="H48" i="6" s="1"/>
  <c r="G49" i="6"/>
  <c r="H49" i="6" s="1"/>
  <c r="G50" i="6"/>
  <c r="H50" i="6" s="1"/>
  <c r="G51" i="6"/>
  <c r="H51" i="6" s="1"/>
  <c r="G52" i="6"/>
  <c r="H52" i="6" s="1"/>
  <c r="G53" i="6"/>
  <c r="H53" i="6" s="1"/>
  <c r="G54" i="6"/>
  <c r="H54" i="6" s="1"/>
  <c r="G55" i="6"/>
  <c r="H55" i="6" s="1"/>
  <c r="G56" i="6"/>
  <c r="H56" i="6" s="1"/>
  <c r="I56" i="6" s="1"/>
  <c r="G57" i="6"/>
  <c r="H57" i="6" s="1"/>
  <c r="I57" i="6" s="1"/>
  <c r="G58" i="6"/>
  <c r="G59" i="6"/>
  <c r="G60" i="6"/>
  <c r="H60" i="6" s="1"/>
  <c r="G61" i="6"/>
  <c r="H61" i="6" s="1"/>
  <c r="G7" i="6"/>
  <c r="H7" i="6" s="1"/>
  <c r="I7" i="6" s="1"/>
  <c r="G8" i="6"/>
  <c r="G9" i="6"/>
  <c r="G10" i="6"/>
  <c r="H10" i="6" s="1"/>
  <c r="I10" i="6" s="1"/>
  <c r="G11" i="6"/>
  <c r="G12" i="6"/>
  <c r="H12" i="6" s="1"/>
  <c r="I12" i="6" s="1"/>
  <c r="G13" i="6"/>
  <c r="H13" i="6" s="1"/>
  <c r="I13" i="6" s="1"/>
  <c r="G14" i="6"/>
  <c r="H14" i="6" s="1"/>
  <c r="G15" i="6"/>
  <c r="G16" i="6"/>
  <c r="G17" i="6"/>
  <c r="H17" i="6" s="1"/>
  <c r="G18" i="6"/>
  <c r="G19" i="6"/>
  <c r="H19" i="6" s="1"/>
  <c r="I19" i="6" s="1"/>
  <c r="G20" i="6"/>
  <c r="G21" i="6"/>
  <c r="G22" i="6"/>
  <c r="H22" i="6" s="1"/>
  <c r="I22" i="6" s="1"/>
  <c r="G23" i="6"/>
  <c r="G24" i="6"/>
  <c r="H8" i="6"/>
  <c r="I8" i="6" s="1"/>
  <c r="H9" i="6"/>
  <c r="I9" i="6" s="1"/>
  <c r="H15" i="6"/>
  <c r="I15" i="6" s="1"/>
  <c r="H16" i="6"/>
  <c r="I16" i="6" s="1"/>
  <c r="H18" i="6"/>
  <c r="H20" i="6"/>
  <c r="I20" i="6" s="1"/>
  <c r="H21" i="6"/>
  <c r="H23" i="6"/>
  <c r="I23" i="6" s="1"/>
  <c r="H10" i="7"/>
  <c r="G7" i="7"/>
  <c r="G8" i="7"/>
  <c r="G9" i="7"/>
  <c r="G10" i="7"/>
  <c r="G11" i="7"/>
  <c r="H11" i="7" s="1"/>
  <c r="I11" i="7" s="1"/>
  <c r="G12" i="7"/>
  <c r="H12" i="7" s="1"/>
  <c r="I12" i="7" s="1"/>
  <c r="G13" i="7"/>
  <c r="G14" i="7"/>
  <c r="G15" i="7"/>
  <c r="G16" i="7"/>
  <c r="H16" i="7" s="1"/>
  <c r="G17" i="7"/>
  <c r="H17" i="7" s="1"/>
  <c r="I17" i="7" s="1"/>
  <c r="G18" i="7"/>
  <c r="H18" i="7" s="1"/>
  <c r="I18" i="7" s="1"/>
  <c r="G19" i="7"/>
  <c r="H19" i="7" s="1"/>
  <c r="I19" i="7" s="1"/>
  <c r="G20" i="7"/>
  <c r="H161" i="10"/>
  <c r="I161" i="10" s="1"/>
  <c r="G151" i="10"/>
  <c r="G152" i="10"/>
  <c r="G153" i="10"/>
  <c r="G154" i="10"/>
  <c r="G155" i="10"/>
  <c r="G156" i="10"/>
  <c r="G157" i="10"/>
  <c r="G158" i="10"/>
  <c r="G159" i="10"/>
  <c r="G160" i="10"/>
  <c r="G161" i="10"/>
  <c r="G162" i="10"/>
  <c r="H162" i="10" s="1"/>
  <c r="I162" i="10" s="1"/>
  <c r="G163" i="10"/>
  <c r="G164" i="10"/>
  <c r="G165" i="10"/>
  <c r="G166" i="10"/>
  <c r="G167" i="10"/>
  <c r="G168" i="10"/>
  <c r="G169" i="10"/>
  <c r="G170" i="10"/>
  <c r="G171" i="10"/>
  <c r="G172" i="10"/>
  <c r="G173" i="10"/>
  <c r="H173" i="10" s="1"/>
  <c r="I173" i="10" s="1"/>
  <c r="G174" i="10"/>
  <c r="H174" i="10" s="1"/>
  <c r="I174" i="10" s="1"/>
  <c r="G175" i="10"/>
  <c r="G101" i="10"/>
  <c r="H101" i="10" s="1"/>
  <c r="G102" i="10"/>
  <c r="H102" i="10" s="1"/>
  <c r="G103" i="10"/>
  <c r="H103" i="10" s="1"/>
  <c r="G104" i="10"/>
  <c r="H104" i="10" s="1"/>
  <c r="G105" i="10"/>
  <c r="H105" i="10" s="1"/>
  <c r="G106" i="10"/>
  <c r="H106" i="10" s="1"/>
  <c r="G107" i="10"/>
  <c r="H107" i="10" s="1"/>
  <c r="G108" i="10"/>
  <c r="H108" i="10" s="1"/>
  <c r="G109" i="10"/>
  <c r="H109" i="10" s="1"/>
  <c r="I109" i="10" s="1"/>
  <c r="G110" i="10"/>
  <c r="G111" i="10"/>
  <c r="H111" i="10" s="1"/>
  <c r="G112" i="10"/>
  <c r="H112" i="10" s="1"/>
  <c r="G113" i="10"/>
  <c r="H113" i="10" s="1"/>
  <c r="G114" i="10"/>
  <c r="H114" i="10" s="1"/>
  <c r="G115" i="10"/>
  <c r="H115" i="10" s="1"/>
  <c r="G116" i="10"/>
  <c r="H116" i="10" s="1"/>
  <c r="G117" i="10"/>
  <c r="H117" i="10" s="1"/>
  <c r="G118" i="10"/>
  <c r="H118" i="10" s="1"/>
  <c r="G119" i="10"/>
  <c r="H119" i="10" s="1"/>
  <c r="G120" i="10"/>
  <c r="H120" i="10" s="1"/>
  <c r="G121" i="10"/>
  <c r="H121" i="10" s="1"/>
  <c r="I121" i="10" s="1"/>
  <c r="G122" i="10"/>
  <c r="G123" i="10"/>
  <c r="H123" i="10" s="1"/>
  <c r="G124" i="10"/>
  <c r="H124" i="10" s="1"/>
  <c r="G125" i="10"/>
  <c r="H125" i="10" s="1"/>
  <c r="G126" i="10"/>
  <c r="H126" i="10" s="1"/>
  <c r="G127" i="10"/>
  <c r="H127" i="10" s="1"/>
  <c r="G128" i="10"/>
  <c r="H128" i="10" s="1"/>
  <c r="G129" i="10"/>
  <c r="H129" i="10" s="1"/>
  <c r="G130" i="10"/>
  <c r="H130" i="10" s="1"/>
  <c r="G131" i="10"/>
  <c r="H131" i="10" s="1"/>
  <c r="G132" i="10"/>
  <c r="H132" i="10" s="1"/>
  <c r="G133" i="10"/>
  <c r="H133" i="10" s="1"/>
  <c r="I133" i="10" s="1"/>
  <c r="G134" i="10"/>
  <c r="H134" i="10" s="1"/>
  <c r="G135" i="10"/>
  <c r="H135" i="10" s="1"/>
  <c r="G136" i="10"/>
  <c r="H136" i="10" s="1"/>
  <c r="G137" i="10"/>
  <c r="H137" i="10" s="1"/>
  <c r="G138" i="10"/>
  <c r="H138" i="10" s="1"/>
  <c r="G139" i="10"/>
  <c r="H139" i="10" s="1"/>
  <c r="G140" i="10"/>
  <c r="H140" i="10" s="1"/>
  <c r="G141" i="10"/>
  <c r="H141" i="10" s="1"/>
  <c r="G142" i="10"/>
  <c r="H142" i="10" s="1"/>
  <c r="G143" i="10"/>
  <c r="H143" i="10" s="1"/>
  <c r="G144" i="10"/>
  <c r="H144" i="10" s="1"/>
  <c r="G145" i="10"/>
  <c r="H145" i="10" s="1"/>
  <c r="I145" i="10" s="1"/>
  <c r="G146" i="10"/>
  <c r="H146" i="10" s="1"/>
  <c r="G147" i="10"/>
  <c r="H147" i="10" s="1"/>
  <c r="H42" i="10"/>
  <c r="I42" i="10" s="1"/>
  <c r="H51" i="10"/>
  <c r="H54" i="10"/>
  <c r="I54" i="10" s="1"/>
  <c r="H63" i="10"/>
  <c r="H90" i="10"/>
  <c r="I90" i="10" s="1"/>
  <c r="G10" i="10"/>
  <c r="G11" i="10"/>
  <c r="G12" i="10"/>
  <c r="H12" i="10" s="1"/>
  <c r="I12" i="10" s="1"/>
  <c r="G13" i="10"/>
  <c r="G14" i="10"/>
  <c r="G15" i="10"/>
  <c r="G16" i="10"/>
  <c r="G17" i="10"/>
  <c r="G18" i="10"/>
  <c r="H18" i="10" s="1"/>
  <c r="I18" i="10" s="1"/>
  <c r="G19" i="10"/>
  <c r="H19" i="10" s="1"/>
  <c r="G20" i="10"/>
  <c r="H20" i="10" s="1"/>
  <c r="G21" i="10"/>
  <c r="H21" i="10" s="1"/>
  <c r="I21" i="10" s="1"/>
  <c r="G22" i="10"/>
  <c r="G23" i="10"/>
  <c r="G24" i="10"/>
  <c r="H24" i="10" s="1"/>
  <c r="I24" i="10" s="1"/>
  <c r="G25" i="10"/>
  <c r="G26" i="10"/>
  <c r="G27" i="10"/>
  <c r="H27" i="10" s="1"/>
  <c r="G28" i="10"/>
  <c r="G29" i="10"/>
  <c r="G30" i="10"/>
  <c r="H30" i="10" s="1"/>
  <c r="I30" i="10" s="1"/>
  <c r="G31" i="10"/>
  <c r="H31" i="10" s="1"/>
  <c r="G32" i="10"/>
  <c r="H32" i="10" s="1"/>
  <c r="G33" i="10"/>
  <c r="H33" i="10" s="1"/>
  <c r="G34" i="10"/>
  <c r="G35" i="10"/>
  <c r="G36" i="10"/>
  <c r="H36" i="10" s="1"/>
  <c r="I36" i="10" s="1"/>
  <c r="G37" i="10"/>
  <c r="G38" i="10"/>
  <c r="G39" i="10"/>
  <c r="H39" i="10" s="1"/>
  <c r="G40" i="10"/>
  <c r="G41" i="10"/>
  <c r="G42" i="10"/>
  <c r="G43" i="10"/>
  <c r="H43" i="10" s="1"/>
  <c r="G44" i="10"/>
  <c r="H44" i="10" s="1"/>
  <c r="G45" i="10"/>
  <c r="G46" i="10"/>
  <c r="G47" i="10"/>
  <c r="G48" i="10"/>
  <c r="H48" i="10" s="1"/>
  <c r="I48" i="10" s="1"/>
  <c r="G49" i="10"/>
  <c r="G50" i="10"/>
  <c r="G51" i="10"/>
  <c r="G52" i="10"/>
  <c r="G53" i="10"/>
  <c r="G54" i="10"/>
  <c r="G55" i="10"/>
  <c r="H55" i="10" s="1"/>
  <c r="G56" i="10"/>
  <c r="H56" i="10" s="1"/>
  <c r="G57" i="10"/>
  <c r="H57" i="10" s="1"/>
  <c r="G58" i="10"/>
  <c r="G59" i="10"/>
  <c r="G60" i="10"/>
  <c r="H60" i="10" s="1"/>
  <c r="I60" i="10" s="1"/>
  <c r="G61" i="10"/>
  <c r="G62" i="10"/>
  <c r="G63" i="10"/>
  <c r="G64" i="10"/>
  <c r="G65" i="10"/>
  <c r="G66" i="10"/>
  <c r="H66" i="10" s="1"/>
  <c r="I66" i="10" s="1"/>
  <c r="G67" i="10"/>
  <c r="H67" i="10" s="1"/>
  <c r="G68" i="10"/>
  <c r="H68" i="10" s="1"/>
  <c r="G69" i="10"/>
  <c r="H69" i="10" s="1"/>
  <c r="I69" i="10" s="1"/>
  <c r="G70" i="10"/>
  <c r="G71" i="10"/>
  <c r="G72" i="10"/>
  <c r="H72" i="10" s="1"/>
  <c r="I72" i="10" s="1"/>
  <c r="G73" i="10"/>
  <c r="G74" i="10"/>
  <c r="G75" i="10"/>
  <c r="H75" i="10" s="1"/>
  <c r="G76" i="10"/>
  <c r="G77" i="10"/>
  <c r="G78" i="10"/>
  <c r="H78" i="10" s="1"/>
  <c r="I78" i="10" s="1"/>
  <c r="G79" i="10"/>
  <c r="H79" i="10" s="1"/>
  <c r="G80" i="10"/>
  <c r="H80" i="10" s="1"/>
  <c r="G81" i="10"/>
  <c r="H81" i="10" s="1"/>
  <c r="I81" i="10" s="1"/>
  <c r="G82" i="10"/>
  <c r="G83" i="10"/>
  <c r="G84" i="10"/>
  <c r="H84" i="10" s="1"/>
  <c r="I84" i="10" s="1"/>
  <c r="G85" i="10"/>
  <c r="G86" i="10"/>
  <c r="G87" i="10"/>
  <c r="H87" i="10" s="1"/>
  <c r="G88" i="10"/>
  <c r="G89" i="10"/>
  <c r="G90" i="10"/>
  <c r="G91" i="10"/>
  <c r="H91" i="10" s="1"/>
  <c r="G92" i="10"/>
  <c r="H92" i="10" s="1"/>
  <c r="G93" i="10"/>
  <c r="G94" i="10"/>
  <c r="G95" i="10"/>
  <c r="G96" i="10"/>
  <c r="H96" i="10" s="1"/>
  <c r="I96" i="10" s="1"/>
  <c r="G97" i="10"/>
  <c r="H97" i="10" s="1"/>
  <c r="G7" i="11"/>
  <c r="H7" i="11" s="1"/>
  <c r="I7" i="11" s="1"/>
  <c r="G8" i="11"/>
  <c r="G9" i="11"/>
  <c r="H9" i="11" s="1"/>
  <c r="I9" i="11" s="1"/>
  <c r="G10" i="11"/>
  <c r="G11" i="11"/>
  <c r="G12" i="11"/>
  <c r="G13" i="11"/>
  <c r="H13" i="11" s="1"/>
  <c r="G7" i="12"/>
  <c r="G8" i="12"/>
  <c r="G9" i="12"/>
  <c r="G10" i="12"/>
  <c r="G11" i="12"/>
  <c r="G12" i="12"/>
  <c r="G13" i="12"/>
  <c r="G14" i="12"/>
  <c r="G15" i="12"/>
  <c r="G16" i="12"/>
  <c r="H16" i="12" s="1"/>
  <c r="G17" i="12"/>
  <c r="H17" i="12" s="1"/>
  <c r="G18" i="12"/>
  <c r="H18" i="12" s="1"/>
  <c r="G19" i="12"/>
  <c r="G20" i="12"/>
  <c r="G21" i="12"/>
  <c r="G22" i="12"/>
  <c r="G23" i="12"/>
  <c r="G24" i="12"/>
  <c r="G25" i="12"/>
  <c r="G26" i="12"/>
  <c r="G27" i="12"/>
  <c r="G28" i="12"/>
  <c r="H28" i="12" s="1"/>
  <c r="G29" i="12"/>
  <c r="H29" i="12" s="1"/>
  <c r="G30" i="12"/>
  <c r="H30" i="12" s="1"/>
  <c r="G31" i="12"/>
  <c r="G32" i="12"/>
  <c r="G33" i="12"/>
  <c r="G34" i="12"/>
  <c r="G35" i="12"/>
  <c r="G36" i="12"/>
  <c r="G37" i="12"/>
  <c r="G38" i="12"/>
  <c r="G39" i="12"/>
  <c r="G40" i="12"/>
  <c r="H40" i="12" s="1"/>
  <c r="G41" i="12"/>
  <c r="H41" i="12" s="1"/>
  <c r="I41" i="12" s="1"/>
  <c r="G42" i="12"/>
  <c r="G43" i="12"/>
  <c r="G44" i="12"/>
  <c r="G45" i="12"/>
  <c r="G46" i="12"/>
  <c r="G47" i="12"/>
  <c r="G48" i="12"/>
  <c r="G49" i="12"/>
  <c r="G50" i="12"/>
  <c r="G51" i="12"/>
  <c r="G52" i="12"/>
  <c r="G53" i="12"/>
  <c r="G54" i="12"/>
  <c r="G55" i="12"/>
  <c r="G56" i="12"/>
  <c r="G57" i="12"/>
  <c r="G58" i="12"/>
  <c r="G59" i="12"/>
  <c r="G60" i="12"/>
  <c r="G61" i="12"/>
  <c r="G62" i="12"/>
  <c r="G63" i="12"/>
  <c r="G64" i="12"/>
  <c r="H64" i="12" s="1"/>
  <c r="G65" i="12"/>
  <c r="G66" i="12"/>
  <c r="G67" i="12"/>
  <c r="G68" i="12"/>
  <c r="G69" i="12"/>
  <c r="G70" i="12"/>
  <c r="G71" i="12"/>
  <c r="G72" i="12"/>
  <c r="G73" i="12"/>
  <c r="G74" i="12"/>
  <c r="G75" i="12"/>
  <c r="G76" i="12"/>
  <c r="G77" i="12"/>
  <c r="H77" i="12" s="1"/>
  <c r="G78" i="12"/>
  <c r="H78" i="12" s="1"/>
  <c r="G51" i="1"/>
  <c r="G52" i="1"/>
  <c r="H52" i="1" s="1"/>
  <c r="G53" i="1"/>
  <c r="H53" i="1" s="1"/>
  <c r="G54" i="1"/>
  <c r="H54" i="1" s="1"/>
  <c r="I54" i="1" s="1"/>
  <c r="G55" i="1"/>
  <c r="H55" i="1" s="1"/>
  <c r="G56" i="1"/>
  <c r="H56" i="1" s="1"/>
  <c r="G57" i="1"/>
  <c r="H57" i="1" s="1"/>
  <c r="G58" i="1"/>
  <c r="H58" i="1" s="1"/>
  <c r="G59" i="1"/>
  <c r="G60" i="1"/>
  <c r="H60" i="1" s="1"/>
  <c r="I60" i="1" s="1"/>
  <c r="G61" i="1"/>
  <c r="G62" i="1"/>
  <c r="G63" i="1"/>
  <c r="G64" i="1"/>
  <c r="H64" i="1" s="1"/>
  <c r="G65" i="1"/>
  <c r="H65" i="1" s="1"/>
  <c r="I65" i="1" s="1"/>
  <c r="G66" i="1"/>
  <c r="H66" i="1" s="1"/>
  <c r="I66" i="1" s="1"/>
  <c r="G67" i="1"/>
  <c r="H67" i="1" s="1"/>
  <c r="G68" i="1"/>
  <c r="H68" i="1" s="1"/>
  <c r="G69" i="1"/>
  <c r="I51" i="1" l="1"/>
  <c r="H63" i="1"/>
  <c r="I63" i="1" s="1"/>
  <c r="H62" i="1"/>
  <c r="I62" i="1" s="1"/>
  <c r="H51" i="1"/>
  <c r="H59" i="1"/>
  <c r="I59" i="1" s="1"/>
  <c r="I53" i="1"/>
  <c r="I57" i="1"/>
  <c r="H61" i="1"/>
  <c r="I61" i="1" s="1"/>
  <c r="I68" i="1"/>
  <c r="I56" i="1"/>
  <c r="I67" i="1"/>
  <c r="I55" i="1"/>
  <c r="H69" i="1"/>
  <c r="I69" i="1" s="1"/>
  <c r="I64" i="1"/>
  <c r="I52" i="1"/>
  <c r="I58" i="1"/>
  <c r="I171" i="10"/>
  <c r="I159" i="10"/>
  <c r="H159" i="10"/>
  <c r="H171" i="10"/>
  <c r="I146" i="10"/>
  <c r="I134" i="10"/>
  <c r="H122" i="10"/>
  <c r="I122" i="10" s="1"/>
  <c r="H110" i="10"/>
  <c r="I110" i="10" s="1"/>
  <c r="H93" i="10"/>
  <c r="I93" i="10" s="1"/>
  <c r="H45" i="10"/>
  <c r="I45" i="10" s="1"/>
  <c r="I57" i="10"/>
  <c r="I33" i="10"/>
  <c r="I87" i="10"/>
  <c r="I75" i="10"/>
  <c r="I63" i="10"/>
  <c r="I51" i="10"/>
  <c r="I39" i="10"/>
  <c r="I27" i="10"/>
  <c r="H15" i="10"/>
  <c r="I15" i="10" s="1"/>
  <c r="I16" i="7"/>
  <c r="I10" i="7"/>
  <c r="H9" i="7"/>
  <c r="I9" i="7" s="1"/>
  <c r="H20" i="7"/>
  <c r="I20" i="7" s="1"/>
  <c r="H8" i="7"/>
  <c r="I8" i="7" s="1"/>
  <c r="H7" i="7"/>
  <c r="I7" i="7" s="1"/>
  <c r="H15" i="7"/>
  <c r="I15" i="7" s="1"/>
  <c r="H14" i="7"/>
  <c r="I14" i="7" s="1"/>
  <c r="H13" i="7"/>
  <c r="I13" i="7" s="1"/>
  <c r="I21" i="6"/>
  <c r="I55" i="6"/>
  <c r="I43" i="6"/>
  <c r="I31" i="6"/>
  <c r="I54" i="6"/>
  <c r="I42" i="6"/>
  <c r="I30" i="6"/>
  <c r="H58" i="6"/>
  <c r="I58" i="6" s="1"/>
  <c r="I53" i="6"/>
  <c r="I41" i="6"/>
  <c r="I29" i="6"/>
  <c r="H35" i="6"/>
  <c r="I35" i="6" s="1"/>
  <c r="I52" i="6"/>
  <c r="I40" i="6"/>
  <c r="I28" i="6"/>
  <c r="I51" i="6"/>
  <c r="I39" i="6"/>
  <c r="I50" i="6"/>
  <c r="I38" i="6"/>
  <c r="I61" i="6"/>
  <c r="I49" i="6"/>
  <c r="I37" i="6"/>
  <c r="H59" i="6"/>
  <c r="I59" i="6" s="1"/>
  <c r="H46" i="6"/>
  <c r="I46" i="6" s="1"/>
  <c r="I60" i="6"/>
  <c r="I48" i="6"/>
  <c r="I36" i="6"/>
  <c r="H47" i="6"/>
  <c r="I47" i="6" s="1"/>
  <c r="H34" i="6"/>
  <c r="I34" i="6" s="1"/>
  <c r="H11" i="6"/>
  <c r="I11" i="6" s="1"/>
  <c r="I18" i="6"/>
  <c r="I17" i="6"/>
  <c r="I87" i="5"/>
  <c r="H87" i="5"/>
  <c r="H86" i="5"/>
  <c r="I86" i="5" s="1"/>
  <c r="I88" i="5"/>
  <c r="I46" i="5"/>
  <c r="I10" i="5"/>
  <c r="H34" i="5"/>
  <c r="I34" i="5" s="1"/>
  <c r="I55" i="5"/>
  <c r="I43" i="5"/>
  <c r="I31" i="5"/>
  <c r="H31" i="5"/>
  <c r="H70" i="5"/>
  <c r="I70" i="5" s="1"/>
  <c r="H22" i="5"/>
  <c r="I22" i="5" s="1"/>
  <c r="I76" i="5"/>
  <c r="I64" i="5"/>
  <c r="I52" i="5"/>
  <c r="I40" i="5"/>
  <c r="I28" i="5"/>
  <c r="I16" i="5"/>
  <c r="H67" i="5"/>
  <c r="I67" i="5" s="1"/>
  <c r="H19" i="5"/>
  <c r="I19" i="5" s="1"/>
  <c r="H58" i="5"/>
  <c r="I58" i="5" s="1"/>
  <c r="H10" i="5"/>
  <c r="H55" i="5"/>
  <c r="H7" i="5"/>
  <c r="I7" i="5" s="1"/>
  <c r="I74" i="2"/>
  <c r="I72" i="2"/>
  <c r="H54" i="2"/>
  <c r="I54" i="2" s="1"/>
  <c r="I40" i="2"/>
  <c r="I16" i="2"/>
  <c r="I38" i="2"/>
  <c r="I26" i="2"/>
  <c r="H39" i="2"/>
  <c r="I39" i="2" s="1"/>
  <c r="H28" i="2"/>
  <c r="I28" i="2" s="1"/>
  <c r="H27" i="2"/>
  <c r="I27" i="2" s="1"/>
  <c r="H26" i="2"/>
  <c r="I9" i="2"/>
  <c r="I7" i="2"/>
  <c r="H85" i="2"/>
  <c r="I85" i="2" s="1"/>
  <c r="H84" i="2"/>
  <c r="I84" i="2" s="1"/>
  <c r="H83" i="2"/>
  <c r="I83" i="2" s="1"/>
  <c r="H73" i="2"/>
  <c r="I73" i="2" s="1"/>
  <c r="I77" i="2"/>
  <c r="I65" i="2"/>
  <c r="I76" i="2"/>
  <c r="I64" i="2"/>
  <c r="H71" i="2"/>
  <c r="I71" i="2" s="1"/>
  <c r="I75" i="2"/>
  <c r="H70" i="2"/>
  <c r="I70" i="2" s="1"/>
  <c r="H69" i="2"/>
  <c r="I69" i="2" s="1"/>
  <c r="H68" i="2"/>
  <c r="I68" i="2" s="1"/>
  <c r="H79" i="2"/>
  <c r="I79" i="2" s="1"/>
  <c r="H67" i="2"/>
  <c r="I67" i="2" s="1"/>
  <c r="H55" i="2"/>
  <c r="I55" i="2" s="1"/>
  <c r="I53" i="2"/>
  <c r="I52" i="2"/>
  <c r="I60" i="2"/>
  <c r="I59" i="2"/>
  <c r="I58" i="2"/>
  <c r="I57" i="2"/>
  <c r="I56" i="2"/>
  <c r="H37" i="2"/>
  <c r="I37" i="2" s="1"/>
  <c r="H25" i="2"/>
  <c r="I25" i="2" s="1"/>
  <c r="I45" i="2"/>
  <c r="I33" i="2"/>
  <c r="I21" i="2"/>
  <c r="I44" i="2"/>
  <c r="I32" i="2"/>
  <c r="I20" i="2"/>
  <c r="I43" i="2"/>
  <c r="I31" i="2"/>
  <c r="I19" i="2"/>
  <c r="I42" i="2"/>
  <c r="I30" i="2"/>
  <c r="I18" i="2"/>
  <c r="I41" i="2"/>
  <c r="I29" i="2"/>
  <c r="I17" i="2"/>
  <c r="H8" i="2"/>
  <c r="I8" i="2" s="1"/>
  <c r="I12" i="2"/>
  <c r="I11" i="2"/>
  <c r="I10" i="2"/>
  <c r="I77" i="5"/>
  <c r="I65" i="5"/>
  <c r="I53" i="5"/>
  <c r="I41" i="5"/>
  <c r="I29" i="5"/>
  <c r="I17" i="5"/>
  <c r="I74" i="5"/>
  <c r="I62" i="5"/>
  <c r="I50" i="5"/>
  <c r="I38" i="5"/>
  <c r="I26" i="5"/>
  <c r="I14" i="5"/>
  <c r="I73" i="5"/>
  <c r="I61" i="5"/>
  <c r="I49" i="5"/>
  <c r="I37" i="5"/>
  <c r="I25" i="5"/>
  <c r="I13" i="5"/>
  <c r="I72" i="5"/>
  <c r="I60" i="5"/>
  <c r="I48" i="5"/>
  <c r="I36" i="5"/>
  <c r="I24" i="5"/>
  <c r="I12" i="5"/>
  <c r="I71" i="5"/>
  <c r="I59" i="5"/>
  <c r="I47" i="5"/>
  <c r="I35" i="5"/>
  <c r="I23" i="5"/>
  <c r="I11" i="5"/>
  <c r="I68" i="5"/>
  <c r="I56" i="5"/>
  <c r="I44" i="5"/>
  <c r="I32" i="5"/>
  <c r="I20" i="5"/>
  <c r="I8" i="5"/>
  <c r="I83" i="5"/>
  <c r="I94" i="5"/>
  <c r="I90" i="5"/>
  <c r="H85" i="5"/>
  <c r="I85" i="5" s="1"/>
  <c r="I89" i="5"/>
  <c r="H96" i="5"/>
  <c r="I96" i="5" s="1"/>
  <c r="H84" i="5"/>
  <c r="I84" i="5" s="1"/>
  <c r="H95" i="5"/>
  <c r="I95" i="5" s="1"/>
  <c r="H83" i="5"/>
  <c r="H94" i="5"/>
  <c r="H82" i="5"/>
  <c r="I82" i="5" s="1"/>
  <c r="H93" i="5"/>
  <c r="I93" i="5" s="1"/>
  <c r="H81" i="5"/>
  <c r="I81" i="5" s="1"/>
  <c r="I14" i="6"/>
  <c r="I168" i="10"/>
  <c r="I156" i="10"/>
  <c r="I165" i="10"/>
  <c r="I164" i="10"/>
  <c r="I151" i="10"/>
  <c r="H172" i="10"/>
  <c r="I172" i="10" s="1"/>
  <c r="H160" i="10"/>
  <c r="I160" i="10" s="1"/>
  <c r="H170" i="10"/>
  <c r="I170" i="10" s="1"/>
  <c r="H158" i="10"/>
  <c r="I158" i="10" s="1"/>
  <c r="H169" i="10"/>
  <c r="I169" i="10" s="1"/>
  <c r="H157" i="10"/>
  <c r="I157" i="10" s="1"/>
  <c r="H168" i="10"/>
  <c r="H156" i="10"/>
  <c r="H167" i="10"/>
  <c r="I167" i="10" s="1"/>
  <c r="H155" i="10"/>
  <c r="I155" i="10" s="1"/>
  <c r="H166" i="10"/>
  <c r="I166" i="10" s="1"/>
  <c r="H154" i="10"/>
  <c r="I154" i="10" s="1"/>
  <c r="H165" i="10"/>
  <c r="H153" i="10"/>
  <c r="I153" i="10" s="1"/>
  <c r="H164" i="10"/>
  <c r="H152" i="10"/>
  <c r="I152" i="10" s="1"/>
  <c r="H175" i="10"/>
  <c r="I175" i="10" s="1"/>
  <c r="H163" i="10"/>
  <c r="I163" i="10" s="1"/>
  <c r="H151" i="10"/>
  <c r="I144" i="10"/>
  <c r="I132" i="10"/>
  <c r="I120" i="10"/>
  <c r="I108" i="10"/>
  <c r="I143" i="10"/>
  <c r="I131" i="10"/>
  <c r="I119" i="10"/>
  <c r="I107" i="10"/>
  <c r="I142" i="10"/>
  <c r="I130" i="10"/>
  <c r="I118" i="10"/>
  <c r="I106" i="10"/>
  <c r="I141" i="10"/>
  <c r="I129" i="10"/>
  <c r="I117" i="10"/>
  <c r="I105" i="10"/>
  <c r="I140" i="10"/>
  <c r="I128" i="10"/>
  <c r="I116" i="10"/>
  <c r="I104" i="10"/>
  <c r="I139" i="10"/>
  <c r="I127" i="10"/>
  <c r="I115" i="10"/>
  <c r="I103" i="10"/>
  <c r="I138" i="10"/>
  <c r="I126" i="10"/>
  <c r="I114" i="10"/>
  <c r="I102" i="10"/>
  <c r="I137" i="10"/>
  <c r="I125" i="10"/>
  <c r="I113" i="10"/>
  <c r="I101" i="10"/>
  <c r="I136" i="10"/>
  <c r="I124" i="10"/>
  <c r="I112" i="10"/>
  <c r="I147" i="10"/>
  <c r="I135" i="10"/>
  <c r="I123" i="10"/>
  <c r="I111" i="10"/>
  <c r="I28" i="10"/>
  <c r="I16" i="10"/>
  <c r="I73" i="10"/>
  <c r="I37" i="10"/>
  <c r="H89" i="10"/>
  <c r="I89" i="10" s="1"/>
  <c r="H77" i="10"/>
  <c r="I77" i="10" s="1"/>
  <c r="H65" i="10"/>
  <c r="I65" i="10" s="1"/>
  <c r="H53" i="10"/>
  <c r="I53" i="10" s="1"/>
  <c r="H41" i="10"/>
  <c r="I41" i="10" s="1"/>
  <c r="H29" i="10"/>
  <c r="I29" i="10" s="1"/>
  <c r="H17" i="10"/>
  <c r="I17" i="10" s="1"/>
  <c r="I92" i="10"/>
  <c r="I80" i="10"/>
  <c r="I68" i="10"/>
  <c r="I56" i="10"/>
  <c r="I44" i="10"/>
  <c r="I32" i="10"/>
  <c r="I20" i="10"/>
  <c r="H88" i="10"/>
  <c r="I88" i="10" s="1"/>
  <c r="H76" i="10"/>
  <c r="I76" i="10" s="1"/>
  <c r="H64" i="10"/>
  <c r="I64" i="10" s="1"/>
  <c r="H52" i="10"/>
  <c r="I52" i="10" s="1"/>
  <c r="H40" i="10"/>
  <c r="I40" i="10" s="1"/>
  <c r="H28" i="10"/>
  <c r="H16" i="10"/>
  <c r="I91" i="10"/>
  <c r="I79" i="10"/>
  <c r="I67" i="10"/>
  <c r="I55" i="10"/>
  <c r="I43" i="10"/>
  <c r="I31" i="10"/>
  <c r="I19" i="10"/>
  <c r="H86" i="10"/>
  <c r="I86" i="10" s="1"/>
  <c r="H74" i="10"/>
  <c r="I74" i="10" s="1"/>
  <c r="H62" i="10"/>
  <c r="I62" i="10" s="1"/>
  <c r="H50" i="10"/>
  <c r="I50" i="10" s="1"/>
  <c r="H38" i="10"/>
  <c r="I38" i="10" s="1"/>
  <c r="H26" i="10"/>
  <c r="I26" i="10" s="1"/>
  <c r="H14" i="10"/>
  <c r="I14" i="10" s="1"/>
  <c r="H85" i="10"/>
  <c r="I85" i="10" s="1"/>
  <c r="H73" i="10"/>
  <c r="H61" i="10"/>
  <c r="I61" i="10" s="1"/>
  <c r="H49" i="10"/>
  <c r="I49" i="10" s="1"/>
  <c r="H37" i="10"/>
  <c r="H25" i="10"/>
  <c r="I25" i="10" s="1"/>
  <c r="H13" i="10"/>
  <c r="I13" i="10" s="1"/>
  <c r="H95" i="10"/>
  <c r="I95" i="10" s="1"/>
  <c r="H83" i="10"/>
  <c r="I83" i="10" s="1"/>
  <c r="H71" i="10"/>
  <c r="I71" i="10" s="1"/>
  <c r="H59" i="10"/>
  <c r="I59" i="10" s="1"/>
  <c r="H47" i="10"/>
  <c r="I47" i="10" s="1"/>
  <c r="H35" i="10"/>
  <c r="I35" i="10" s="1"/>
  <c r="H23" i="10"/>
  <c r="I23" i="10" s="1"/>
  <c r="H11" i="10"/>
  <c r="I11" i="10" s="1"/>
  <c r="H94" i="10"/>
  <c r="I94" i="10" s="1"/>
  <c r="H82" i="10"/>
  <c r="I82" i="10" s="1"/>
  <c r="H70" i="10"/>
  <c r="I70" i="10" s="1"/>
  <c r="H58" i="10"/>
  <c r="I58" i="10" s="1"/>
  <c r="H46" i="10"/>
  <c r="I46" i="10" s="1"/>
  <c r="H34" i="10"/>
  <c r="I34" i="10" s="1"/>
  <c r="H22" i="10"/>
  <c r="I22" i="10" s="1"/>
  <c r="H10" i="10"/>
  <c r="I10" i="10" s="1"/>
  <c r="H12" i="11"/>
  <c r="I12" i="11" s="1"/>
  <c r="H8" i="11"/>
  <c r="I8" i="11" s="1"/>
  <c r="H11" i="11"/>
  <c r="I11" i="11" s="1"/>
  <c r="H10" i="11"/>
  <c r="I10" i="11" s="1"/>
  <c r="I13" i="11"/>
  <c r="I50" i="12"/>
  <c r="I48" i="12"/>
  <c r="I30" i="12"/>
  <c r="H65" i="12"/>
  <c r="I65" i="12" s="1"/>
  <c r="I17" i="12"/>
  <c r="H76" i="12"/>
  <c r="I76" i="12" s="1"/>
  <c r="I16" i="12"/>
  <c r="H75" i="12"/>
  <c r="I75" i="12" s="1"/>
  <c r="H63" i="12"/>
  <c r="I63" i="12" s="1"/>
  <c r="H51" i="12"/>
  <c r="I51" i="12" s="1"/>
  <c r="H39" i="12"/>
  <c r="I39" i="12" s="1"/>
  <c r="H27" i="12"/>
  <c r="I27" i="12" s="1"/>
  <c r="H15" i="12"/>
  <c r="I15" i="12" s="1"/>
  <c r="H54" i="12"/>
  <c r="I54" i="12" s="1"/>
  <c r="I78" i="12"/>
  <c r="H53" i="12"/>
  <c r="I53" i="12" s="1"/>
  <c r="I77" i="12"/>
  <c r="I28" i="12"/>
  <c r="H74" i="12"/>
  <c r="I74" i="12" s="1"/>
  <c r="H62" i="12"/>
  <c r="I62" i="12" s="1"/>
  <c r="H50" i="12"/>
  <c r="H38" i="12"/>
  <c r="I38" i="12" s="1"/>
  <c r="H26" i="12"/>
  <c r="I26" i="12" s="1"/>
  <c r="H14" i="12"/>
  <c r="I14" i="12" s="1"/>
  <c r="I18" i="12"/>
  <c r="I29" i="12"/>
  <c r="I64" i="12"/>
  <c r="H73" i="12"/>
  <c r="I73" i="12" s="1"/>
  <c r="H61" i="12"/>
  <c r="I61" i="12" s="1"/>
  <c r="H49" i="12"/>
  <c r="I49" i="12" s="1"/>
  <c r="H37" i="12"/>
  <c r="I37" i="12" s="1"/>
  <c r="H25" i="12"/>
  <c r="I25" i="12" s="1"/>
  <c r="H13" i="12"/>
  <c r="I13" i="12" s="1"/>
  <c r="H66" i="12"/>
  <c r="I66" i="12" s="1"/>
  <c r="I40" i="12"/>
  <c r="H72" i="12"/>
  <c r="I72" i="12" s="1"/>
  <c r="H60" i="12"/>
  <c r="I60" i="12" s="1"/>
  <c r="H48" i="12"/>
  <c r="H36" i="12"/>
  <c r="I36" i="12" s="1"/>
  <c r="H24" i="12"/>
  <c r="I24" i="12" s="1"/>
  <c r="H12" i="12"/>
  <c r="I12" i="12" s="1"/>
  <c r="H71" i="12"/>
  <c r="I71" i="12" s="1"/>
  <c r="H59" i="12"/>
  <c r="I59" i="12" s="1"/>
  <c r="H47" i="12"/>
  <c r="I47" i="12" s="1"/>
  <c r="H35" i="12"/>
  <c r="I35" i="12" s="1"/>
  <c r="H23" i="12"/>
  <c r="I23" i="12" s="1"/>
  <c r="H11" i="12"/>
  <c r="I11" i="12" s="1"/>
  <c r="H52" i="12"/>
  <c r="I52" i="12" s="1"/>
  <c r="H70" i="12"/>
  <c r="I70" i="12" s="1"/>
  <c r="H58" i="12"/>
  <c r="I58" i="12" s="1"/>
  <c r="H46" i="12"/>
  <c r="I46" i="12" s="1"/>
  <c r="H34" i="12"/>
  <c r="I34" i="12" s="1"/>
  <c r="H22" i="12"/>
  <c r="I22" i="12" s="1"/>
  <c r="H10" i="12"/>
  <c r="I10" i="12" s="1"/>
  <c r="H42" i="12"/>
  <c r="I42" i="12" s="1"/>
  <c r="H69" i="12"/>
  <c r="I69" i="12" s="1"/>
  <c r="H57" i="12"/>
  <c r="I57" i="12" s="1"/>
  <c r="H45" i="12"/>
  <c r="I45" i="12" s="1"/>
  <c r="H33" i="12"/>
  <c r="I33" i="12" s="1"/>
  <c r="H21" i="12"/>
  <c r="I21" i="12" s="1"/>
  <c r="H9" i="12"/>
  <c r="I9" i="12" s="1"/>
  <c r="H68" i="12"/>
  <c r="I68" i="12" s="1"/>
  <c r="H56" i="12"/>
  <c r="I56" i="12" s="1"/>
  <c r="H44" i="12"/>
  <c r="I44" i="12" s="1"/>
  <c r="H32" i="12"/>
  <c r="I32" i="12" s="1"/>
  <c r="H20" i="12"/>
  <c r="I20" i="12" s="1"/>
  <c r="H8" i="12"/>
  <c r="I8" i="12" s="1"/>
  <c r="H67" i="12"/>
  <c r="I67" i="12" s="1"/>
  <c r="H55" i="12"/>
  <c r="I55" i="12" s="1"/>
  <c r="H43" i="12"/>
  <c r="I43" i="12" s="1"/>
  <c r="H31" i="12"/>
  <c r="I31" i="12" s="1"/>
  <c r="H19" i="12"/>
  <c r="I19" i="12" s="1"/>
  <c r="H7" i="12"/>
  <c r="I7" i="12" s="1"/>
  <c r="G16" i="1" l="1"/>
  <c r="G17" i="1"/>
  <c r="G18" i="1"/>
  <c r="G19" i="1"/>
  <c r="G20" i="1"/>
  <c r="G21" i="1"/>
  <c r="G22" i="1"/>
  <c r="G23" i="1"/>
  <c r="G24" i="1"/>
  <c r="G25" i="1"/>
  <c r="G26" i="1"/>
  <c r="H26" i="1" s="1"/>
  <c r="G27" i="1"/>
  <c r="H27" i="1" s="1"/>
  <c r="I27" i="1" s="1"/>
  <c r="G28" i="1"/>
  <c r="G29" i="1"/>
  <c r="G30" i="1"/>
  <c r="G31" i="1"/>
  <c r="G32" i="1"/>
  <c r="G33" i="1"/>
  <c r="G34" i="1"/>
  <c r="G35" i="1"/>
  <c r="G36" i="1"/>
  <c r="G37" i="1"/>
  <c r="G38" i="1"/>
  <c r="H38" i="1" s="1"/>
  <c r="G39" i="1"/>
  <c r="H39" i="1" s="1"/>
  <c r="I39" i="1" s="1"/>
  <c r="G40" i="1"/>
  <c r="G41" i="1"/>
  <c r="H37" i="1" l="1"/>
  <c r="I37" i="1" s="1"/>
  <c r="H25" i="1"/>
  <c r="I25" i="1" s="1"/>
  <c r="I17" i="1"/>
  <c r="I41" i="1"/>
  <c r="H36" i="1"/>
  <c r="I36" i="1" s="1"/>
  <c r="H24" i="1"/>
  <c r="I24" i="1" s="1"/>
  <c r="I38" i="1"/>
  <c r="I26" i="1"/>
  <c r="H35" i="1"/>
  <c r="I35" i="1" s="1"/>
  <c r="H23" i="1"/>
  <c r="I23" i="1" s="1"/>
  <c r="H34" i="1"/>
  <c r="I34" i="1" s="1"/>
  <c r="H22" i="1"/>
  <c r="I22" i="1" s="1"/>
  <c r="H33" i="1"/>
  <c r="I33" i="1" s="1"/>
  <c r="H21" i="1"/>
  <c r="I21" i="1" s="1"/>
  <c r="H32" i="1"/>
  <c r="I32" i="1" s="1"/>
  <c r="H20" i="1"/>
  <c r="I20" i="1" s="1"/>
  <c r="H31" i="1"/>
  <c r="I31" i="1" s="1"/>
  <c r="H19" i="1"/>
  <c r="I19" i="1" s="1"/>
  <c r="H30" i="1"/>
  <c r="I30" i="1" s="1"/>
  <c r="H18" i="1"/>
  <c r="I18" i="1" s="1"/>
  <c r="H41" i="1"/>
  <c r="H29" i="1"/>
  <c r="I29" i="1" s="1"/>
  <c r="H17" i="1"/>
  <c r="H40" i="1"/>
  <c r="I40" i="1" s="1"/>
  <c r="H28" i="1"/>
  <c r="I28" i="1" s="1"/>
  <c r="H16" i="1"/>
  <c r="I16" i="1" s="1"/>
  <c r="G114" i="11"/>
  <c r="G113" i="11"/>
  <c r="G112" i="11"/>
  <c r="G111" i="11"/>
  <c r="G110" i="11"/>
  <c r="G109" i="11"/>
  <c r="G108" i="11"/>
  <c r="G107" i="11"/>
  <c r="G106" i="11"/>
  <c r="G105" i="11"/>
  <c r="G104" i="11"/>
  <c r="G103" i="11"/>
  <c r="G102" i="11"/>
  <c r="G101" i="11"/>
  <c r="G100" i="11"/>
  <c r="G99" i="11"/>
  <c r="G98" i="11"/>
  <c r="G97" i="11"/>
  <c r="G96" i="11"/>
  <c r="G95" i="11"/>
  <c r="G94" i="11"/>
  <c r="G93" i="11"/>
  <c r="G92" i="11"/>
  <c r="G91" i="11"/>
  <c r="G90" i="11"/>
  <c r="G89" i="11"/>
  <c r="G88" i="11"/>
  <c r="G87" i="11"/>
  <c r="G86" i="11"/>
  <c r="G85" i="11"/>
  <c r="G84" i="11"/>
  <c r="G83" i="11"/>
  <c r="G82" i="11"/>
  <c r="G81" i="11"/>
  <c r="G80" i="11"/>
  <c r="G79" i="11"/>
  <c r="G78" i="11"/>
  <c r="G77" i="11"/>
  <c r="G76" i="11"/>
  <c r="G75" i="11"/>
  <c r="G74" i="11"/>
  <c r="G73" i="11"/>
  <c r="G72" i="11"/>
  <c r="G71" i="11"/>
  <c r="G70" i="11"/>
  <c r="G69" i="11"/>
  <c r="G65" i="11"/>
  <c r="H65" i="11" s="1"/>
  <c r="I65" i="11" s="1"/>
  <c r="G66" i="11"/>
  <c r="G59" i="11"/>
  <c r="H59" i="11" s="1"/>
  <c r="G58" i="11"/>
  <c r="H58" i="11" s="1"/>
  <c r="G57" i="11"/>
  <c r="H57" i="11" s="1"/>
  <c r="G56" i="11"/>
  <c r="G55" i="11"/>
  <c r="G54" i="11"/>
  <c r="G53" i="11"/>
  <c r="G52" i="11"/>
  <c r="H52" i="11" s="1"/>
  <c r="I52" i="11" s="1"/>
  <c r="G51" i="11"/>
  <c r="H51" i="11" s="1"/>
  <c r="I51" i="11" s="1"/>
  <c r="G50" i="11"/>
  <c r="H50" i="11" s="1"/>
  <c r="I50" i="11" s="1"/>
  <c r="G49" i="11"/>
  <c r="G48" i="11"/>
  <c r="H48" i="11" s="1"/>
  <c r="G47" i="11"/>
  <c r="H47" i="11" s="1"/>
  <c r="G46" i="11"/>
  <c r="H46" i="11" s="1"/>
  <c r="G45" i="11"/>
  <c r="H45" i="11" s="1"/>
  <c r="G44" i="11"/>
  <c r="G43" i="11"/>
  <c r="G42" i="11"/>
  <c r="G41" i="11"/>
  <c r="G40" i="11"/>
  <c r="H40" i="11" s="1"/>
  <c r="I40" i="11" s="1"/>
  <c r="G39" i="11"/>
  <c r="H39" i="11" s="1"/>
  <c r="I39" i="11" s="1"/>
  <c r="G38" i="11"/>
  <c r="H38" i="11" s="1"/>
  <c r="I38" i="11" s="1"/>
  <c r="G37" i="11"/>
  <c r="G36" i="11"/>
  <c r="H36" i="11" s="1"/>
  <c r="G35" i="11"/>
  <c r="H35" i="11" s="1"/>
  <c r="G34" i="11"/>
  <c r="H34" i="11" s="1"/>
  <c r="G33" i="11"/>
  <c r="H33" i="11" s="1"/>
  <c r="G32" i="11"/>
  <c r="H32" i="11" s="1"/>
  <c r="G17" i="11"/>
  <c r="G18" i="11"/>
  <c r="H18" i="11" s="1"/>
  <c r="G19" i="11"/>
  <c r="G20" i="11"/>
  <c r="H20" i="11" s="1"/>
  <c r="G21" i="11"/>
  <c r="G22" i="11"/>
  <c r="H22" i="11" s="1"/>
  <c r="I22" i="11" s="1"/>
  <c r="G23" i="11"/>
  <c r="G24" i="11"/>
  <c r="G25" i="11"/>
  <c r="G26" i="11"/>
  <c r="G27" i="11"/>
  <c r="H27" i="11" s="1"/>
  <c r="I27" i="11" s="1"/>
  <c r="G28" i="11"/>
  <c r="H28" i="11" s="1"/>
  <c r="I28" i="11" s="1"/>
  <c r="G29" i="11"/>
  <c r="H29" i="11" s="1"/>
  <c r="I29" i="11" s="1"/>
  <c r="G6" i="11"/>
  <c r="G14" i="11" s="1"/>
  <c r="H113" i="11" l="1"/>
  <c r="I113" i="11" s="1"/>
  <c r="H114" i="11"/>
  <c r="I114" i="11" s="1"/>
  <c r="H66" i="11"/>
  <c r="I66" i="11" s="1"/>
  <c r="I18" i="11"/>
  <c r="H26" i="11"/>
  <c r="I26" i="11" s="1"/>
  <c r="I54" i="11"/>
  <c r="I42" i="11"/>
  <c r="H19" i="11"/>
  <c r="I19" i="11" s="1"/>
  <c r="I20" i="11"/>
  <c r="H37" i="11"/>
  <c r="I37" i="11" s="1"/>
  <c r="H49" i="11"/>
  <c r="I49" i="11" s="1"/>
  <c r="I33" i="11"/>
  <c r="I45" i="11"/>
  <c r="I57" i="11"/>
  <c r="I34" i="11"/>
  <c r="I46" i="11"/>
  <c r="I58" i="11"/>
  <c r="H17" i="11"/>
  <c r="I17" i="11" s="1"/>
  <c r="I35" i="11"/>
  <c r="I47" i="11"/>
  <c r="I59" i="11"/>
  <c r="H24" i="11"/>
  <c r="I24" i="11" s="1"/>
  <c r="I36" i="11"/>
  <c r="I48" i="11"/>
  <c r="H41" i="11"/>
  <c r="I41" i="11" s="1"/>
  <c r="H53" i="11"/>
  <c r="I53" i="11" s="1"/>
  <c r="H42" i="11"/>
  <c r="H54" i="11"/>
  <c r="H25" i="11"/>
  <c r="I25" i="11" s="1"/>
  <c r="H43" i="11"/>
  <c r="I43" i="11" s="1"/>
  <c r="H55" i="11"/>
  <c r="I55" i="11" s="1"/>
  <c r="H44" i="11"/>
  <c r="I44" i="11" s="1"/>
  <c r="H56" i="11"/>
  <c r="I56" i="11" s="1"/>
  <c r="H23" i="11"/>
  <c r="I23" i="11" s="1"/>
  <c r="H21" i="11"/>
  <c r="I21" i="11" s="1"/>
  <c r="I32" i="11"/>
  <c r="G100" i="10" l="1"/>
  <c r="H100" i="10" s="1"/>
  <c r="G150" i="10"/>
  <c r="H150" i="10" s="1"/>
  <c r="G148" i="10" l="1"/>
  <c r="I150" i="10"/>
  <c r="I100" i="10"/>
  <c r="H148" i="10" l="1"/>
  <c r="I148" i="10"/>
  <c r="G6" i="6" l="1"/>
  <c r="H24" i="6"/>
  <c r="I24" i="6" s="1"/>
  <c r="J25" i="6"/>
  <c r="G27" i="6"/>
  <c r="H27" i="6" s="1"/>
  <c r="G25" i="6" l="1"/>
  <c r="H6" i="6"/>
  <c r="I6" i="6" s="1"/>
  <c r="I27" i="6"/>
  <c r="I25" i="6" l="1"/>
  <c r="H25" i="6"/>
  <c r="G7" i="4" l="1"/>
  <c r="H7" i="4" l="1"/>
  <c r="I7" i="4" s="1"/>
  <c r="G22" i="8"/>
  <c r="H22" i="8" s="1"/>
  <c r="I22" i="8" l="1"/>
  <c r="H83" i="11" l="1"/>
  <c r="I83" i="11" s="1"/>
  <c r="H81" i="11"/>
  <c r="I81" i="11" s="1"/>
  <c r="G36" i="9" l="1"/>
  <c r="H36" i="9" s="1"/>
  <c r="I36" i="9" l="1"/>
  <c r="J79" i="12" l="1"/>
  <c r="G6" i="12"/>
  <c r="G79" i="12" s="1"/>
  <c r="J115" i="11"/>
  <c r="H112" i="11"/>
  <c r="I112" i="11" s="1"/>
  <c r="H111" i="11"/>
  <c r="I111" i="11" s="1"/>
  <c r="H110" i="11"/>
  <c r="I110" i="11" s="1"/>
  <c r="H109" i="11"/>
  <c r="I109" i="11" s="1"/>
  <c r="H107" i="11"/>
  <c r="I107" i="11" s="1"/>
  <c r="H106" i="11"/>
  <c r="I106" i="11" s="1"/>
  <c r="H105" i="11"/>
  <c r="I105" i="11" s="1"/>
  <c r="H104" i="11"/>
  <c r="I104" i="11" s="1"/>
  <c r="H102" i="11"/>
  <c r="I102" i="11" s="1"/>
  <c r="H101" i="11"/>
  <c r="I101" i="11" s="1"/>
  <c r="H97" i="11"/>
  <c r="I97" i="11" s="1"/>
  <c r="H93" i="11"/>
  <c r="I93" i="11" s="1"/>
  <c r="H91" i="11"/>
  <c r="I91" i="11" s="1"/>
  <c r="H90" i="11"/>
  <c r="I90" i="11" s="1"/>
  <c r="H89" i="11"/>
  <c r="I89" i="11" s="1"/>
  <c r="H87" i="11"/>
  <c r="I87" i="11" s="1"/>
  <c r="H86" i="11"/>
  <c r="I86" i="11" s="1"/>
  <c r="H84" i="11"/>
  <c r="I84" i="11" s="1"/>
  <c r="H82" i="11"/>
  <c r="I82" i="11" s="1"/>
  <c r="H79" i="11"/>
  <c r="I79" i="11" s="1"/>
  <c r="H78" i="11"/>
  <c r="I78" i="11" s="1"/>
  <c r="H76" i="11"/>
  <c r="I76" i="11" s="1"/>
  <c r="H75" i="11"/>
  <c r="I75" i="11" s="1"/>
  <c r="H73" i="11"/>
  <c r="I73" i="11" s="1"/>
  <c r="H70" i="11"/>
  <c r="I70" i="11" s="1"/>
  <c r="J67" i="11"/>
  <c r="G64" i="11"/>
  <c r="G63" i="11"/>
  <c r="G62" i="11"/>
  <c r="J60" i="11"/>
  <c r="J30" i="11"/>
  <c r="G16" i="11"/>
  <c r="G30" i="11" s="1"/>
  <c r="J14" i="11"/>
  <c r="J176" i="10"/>
  <c r="J98" i="10"/>
  <c r="G9" i="10"/>
  <c r="G54" i="9"/>
  <c r="H54" i="9" s="1"/>
  <c r="I54" i="9" s="1"/>
  <c r="G53" i="9"/>
  <c r="H53" i="9" s="1"/>
  <c r="G52" i="9"/>
  <c r="G51" i="9"/>
  <c r="G50" i="9"/>
  <c r="H50" i="9" s="1"/>
  <c r="I50" i="9" s="1"/>
  <c r="G49" i="9"/>
  <c r="G48" i="9"/>
  <c r="G47" i="9"/>
  <c r="H47" i="9" s="1"/>
  <c r="G46" i="9"/>
  <c r="H46" i="9" s="1"/>
  <c r="J44" i="9"/>
  <c r="G43" i="9"/>
  <c r="G42" i="9"/>
  <c r="G41" i="9"/>
  <c r="H41" i="9" s="1"/>
  <c r="J39" i="9"/>
  <c r="G38" i="9"/>
  <c r="H38" i="9" s="1"/>
  <c r="I38" i="9" s="1"/>
  <c r="G37" i="9"/>
  <c r="G35" i="9"/>
  <c r="H35" i="9" s="1"/>
  <c r="I35" i="9" s="1"/>
  <c r="G34" i="9"/>
  <c r="G33" i="9"/>
  <c r="G32" i="9"/>
  <c r="H32" i="9" s="1"/>
  <c r="I32" i="9" s="1"/>
  <c r="G31" i="9"/>
  <c r="H31" i="9" s="1"/>
  <c r="I31" i="9" s="1"/>
  <c r="G30" i="9"/>
  <c r="G29" i="9"/>
  <c r="G28" i="9"/>
  <c r="H28" i="9" s="1"/>
  <c r="I28" i="9" s="1"/>
  <c r="G27" i="9"/>
  <c r="H27" i="9" s="1"/>
  <c r="I27" i="9" s="1"/>
  <c r="G26" i="9"/>
  <c r="H26" i="9" s="1"/>
  <c r="G25" i="9"/>
  <c r="G24" i="9"/>
  <c r="H24" i="9" s="1"/>
  <c r="I24" i="9" s="1"/>
  <c r="G23" i="9"/>
  <c r="H23" i="9" s="1"/>
  <c r="I23" i="9" s="1"/>
  <c r="G22" i="9"/>
  <c r="G21" i="9"/>
  <c r="G20" i="9"/>
  <c r="H20" i="9" s="1"/>
  <c r="I20" i="9" s="1"/>
  <c r="G19" i="9"/>
  <c r="H19" i="9" s="1"/>
  <c r="I19" i="9" s="1"/>
  <c r="G18" i="9"/>
  <c r="H18" i="9" s="1"/>
  <c r="G17" i="9"/>
  <c r="G16" i="9"/>
  <c r="H16" i="9" s="1"/>
  <c r="G15" i="9"/>
  <c r="H15" i="9" s="1"/>
  <c r="I15" i="9" s="1"/>
  <c r="G14" i="9"/>
  <c r="G13" i="9"/>
  <c r="G12" i="9"/>
  <c r="G11" i="9"/>
  <c r="H11" i="9" s="1"/>
  <c r="I11" i="9" s="1"/>
  <c r="G10" i="9"/>
  <c r="H10" i="9" s="1"/>
  <c r="I10" i="9" s="1"/>
  <c r="G9" i="9"/>
  <c r="G8" i="9"/>
  <c r="H8" i="9" s="1"/>
  <c r="I8" i="9" s="1"/>
  <c r="G7" i="9"/>
  <c r="H7" i="9" s="1"/>
  <c r="I7" i="9" s="1"/>
  <c r="G6" i="9"/>
  <c r="J26" i="8"/>
  <c r="G25" i="8"/>
  <c r="G24" i="8"/>
  <c r="H24" i="8" s="1"/>
  <c r="I24" i="8" s="1"/>
  <c r="G23" i="8"/>
  <c r="H23" i="8" s="1"/>
  <c r="I23" i="8" s="1"/>
  <c r="G21" i="8"/>
  <c r="G20" i="8"/>
  <c r="G19" i="8"/>
  <c r="H19" i="8" s="1"/>
  <c r="I19" i="8" s="1"/>
  <c r="G18" i="8"/>
  <c r="H18" i="8" s="1"/>
  <c r="I18" i="8" s="1"/>
  <c r="G17" i="8"/>
  <c r="G16" i="8"/>
  <c r="G15" i="8"/>
  <c r="H15" i="8" s="1"/>
  <c r="I15" i="8" s="1"/>
  <c r="G14" i="8"/>
  <c r="H14" i="8" s="1"/>
  <c r="I14" i="8" s="1"/>
  <c r="G13" i="8"/>
  <c r="G12" i="8"/>
  <c r="G11" i="8"/>
  <c r="H11" i="8" s="1"/>
  <c r="I11" i="8" s="1"/>
  <c r="G10" i="8"/>
  <c r="G9" i="8"/>
  <c r="H9" i="8" s="1"/>
  <c r="I9" i="8" s="1"/>
  <c r="G8" i="8"/>
  <c r="H8" i="8" s="1"/>
  <c r="G7" i="8"/>
  <c r="G6" i="8"/>
  <c r="H6" i="8" s="1"/>
  <c r="J26" i="7"/>
  <c r="G25" i="7"/>
  <c r="H25" i="7" s="1"/>
  <c r="I25" i="7" s="1"/>
  <c r="G24" i="7"/>
  <c r="G23" i="7"/>
  <c r="J21" i="7"/>
  <c r="G6" i="7"/>
  <c r="H6" i="7" s="1"/>
  <c r="J67" i="6"/>
  <c r="H66" i="6"/>
  <c r="I66" i="6" s="1"/>
  <c r="H65" i="6"/>
  <c r="I65" i="6" s="1"/>
  <c r="G64" i="6"/>
  <c r="J62" i="6"/>
  <c r="J97" i="5"/>
  <c r="G80" i="5"/>
  <c r="H80" i="5" s="1"/>
  <c r="J78" i="5"/>
  <c r="G6" i="5"/>
  <c r="H6" i="5" s="1"/>
  <c r="J8" i="4"/>
  <c r="G6" i="4"/>
  <c r="G8" i="4" s="1"/>
  <c r="J15" i="3"/>
  <c r="G14" i="3"/>
  <c r="G13" i="3"/>
  <c r="J11" i="3"/>
  <c r="G10" i="3"/>
  <c r="H10" i="3" s="1"/>
  <c r="I10" i="3" s="1"/>
  <c r="G9" i="3"/>
  <c r="H9" i="3" s="1"/>
  <c r="I9" i="3" s="1"/>
  <c r="G8" i="3"/>
  <c r="H8" i="3" s="1"/>
  <c r="I8" i="3" s="1"/>
  <c r="G7" i="3"/>
  <c r="H7" i="3" s="1"/>
  <c r="G6" i="3"/>
  <c r="J86" i="2"/>
  <c r="G82" i="2"/>
  <c r="G86" i="2" s="1"/>
  <c r="J80" i="2"/>
  <c r="G63" i="2"/>
  <c r="G80" i="2" s="1"/>
  <c r="J61" i="2"/>
  <c r="G50" i="2"/>
  <c r="J48" i="2"/>
  <c r="G15" i="2"/>
  <c r="J13" i="2"/>
  <c r="G6" i="2"/>
  <c r="G6" i="1"/>
  <c r="H6" i="1" s="1"/>
  <c r="G7" i="1"/>
  <c r="H7" i="1" s="1"/>
  <c r="I7" i="1" s="1"/>
  <c r="G8" i="1"/>
  <c r="H8" i="1" s="1"/>
  <c r="G9" i="1"/>
  <c r="H9" i="1" s="1"/>
  <c r="G10" i="1"/>
  <c r="H10" i="1" s="1"/>
  <c r="G11" i="1"/>
  <c r="H11" i="1" s="1"/>
  <c r="I11" i="1" s="1"/>
  <c r="G12" i="1"/>
  <c r="H12" i="1" s="1"/>
  <c r="J13" i="1"/>
  <c r="G15" i="1"/>
  <c r="H15" i="1" s="1"/>
  <c r="J42" i="1"/>
  <c r="G44" i="1"/>
  <c r="H44" i="1" s="1"/>
  <c r="I44" i="1" s="1"/>
  <c r="G45" i="1"/>
  <c r="H45" i="1" s="1"/>
  <c r="I45" i="1" s="1"/>
  <c r="G46" i="1"/>
  <c r="H46" i="1" s="1"/>
  <c r="G47" i="1"/>
  <c r="H47" i="1" s="1"/>
  <c r="J48" i="1"/>
  <c r="G50" i="1"/>
  <c r="H50" i="1" s="1"/>
  <c r="I50" i="1" s="1"/>
  <c r="J70" i="1"/>
  <c r="G72" i="1"/>
  <c r="H72" i="1" s="1"/>
  <c r="I72" i="1" s="1"/>
  <c r="G73" i="1"/>
  <c r="H73" i="1" s="1"/>
  <c r="G74" i="1"/>
  <c r="H74" i="1" s="1"/>
  <c r="I74" i="1" s="1"/>
  <c r="G75" i="1"/>
  <c r="H75" i="1" s="1"/>
  <c r="I75" i="1" s="1"/>
  <c r="G76" i="1"/>
  <c r="H76" i="1" s="1"/>
  <c r="G77" i="1"/>
  <c r="H77" i="1" s="1"/>
  <c r="I77" i="1" s="1"/>
  <c r="G78" i="1"/>
  <c r="H78" i="1" s="1"/>
  <c r="I78" i="1" s="1"/>
  <c r="G79" i="1"/>
  <c r="H79" i="1" s="1"/>
  <c r="I79" i="1" s="1"/>
  <c r="G80" i="1"/>
  <c r="H80" i="1" s="1"/>
  <c r="I80" i="1" s="1"/>
  <c r="G81" i="1"/>
  <c r="H81" i="1" s="1"/>
  <c r="I81" i="1" s="1"/>
  <c r="G82" i="1"/>
  <c r="H82" i="1" s="1"/>
  <c r="G83" i="1"/>
  <c r="H83" i="1" s="1"/>
  <c r="I83" i="1" s="1"/>
  <c r="G84" i="1"/>
  <c r="H84" i="1" s="1"/>
  <c r="I84" i="1" s="1"/>
  <c r="G85" i="1"/>
  <c r="H85" i="1" s="1"/>
  <c r="G86" i="1"/>
  <c r="H86" i="1" s="1"/>
  <c r="G87" i="1"/>
  <c r="H87" i="1" s="1"/>
  <c r="I87" i="1" s="1"/>
  <c r="G88" i="1"/>
  <c r="H88" i="1" s="1"/>
  <c r="G89" i="1"/>
  <c r="H89" i="1" s="1"/>
  <c r="G90" i="1"/>
  <c r="H90" i="1" s="1"/>
  <c r="J91" i="1"/>
  <c r="H6" i="2" l="1"/>
  <c r="G13" i="2"/>
  <c r="H9" i="10"/>
  <c r="G98" i="10"/>
  <c r="H64" i="11"/>
  <c r="I64" i="11" s="1"/>
  <c r="H63" i="11"/>
  <c r="I63" i="11" s="1"/>
  <c r="H62" i="11"/>
  <c r="I62" i="11" s="1"/>
  <c r="H16" i="11"/>
  <c r="H30" i="11" s="1"/>
  <c r="G60" i="11"/>
  <c r="H6" i="12"/>
  <c r="I97" i="10"/>
  <c r="H43" i="9"/>
  <c r="I43" i="9" s="1"/>
  <c r="H51" i="9"/>
  <c r="I51" i="9" s="1"/>
  <c r="I18" i="9"/>
  <c r="I26" i="9"/>
  <c r="H34" i="9"/>
  <c r="I34" i="9" s="1"/>
  <c r="H37" i="9"/>
  <c r="I37" i="9" s="1"/>
  <c r="I47" i="9"/>
  <c r="H49" i="9"/>
  <c r="I49" i="9" s="1"/>
  <c r="H14" i="9"/>
  <c r="I14" i="9" s="1"/>
  <c r="H22" i="9"/>
  <c r="I22" i="9" s="1"/>
  <c r="H30" i="9"/>
  <c r="I30" i="9" s="1"/>
  <c r="I16" i="9"/>
  <c r="I41" i="9"/>
  <c r="I53" i="9"/>
  <c r="I6" i="8"/>
  <c r="H10" i="8"/>
  <c r="I10" i="8" s="1"/>
  <c r="I8" i="8"/>
  <c r="G62" i="6"/>
  <c r="H64" i="6"/>
  <c r="H67" i="6" s="1"/>
  <c r="G67" i="6"/>
  <c r="G97" i="5"/>
  <c r="G78" i="5"/>
  <c r="H82" i="2"/>
  <c r="G61" i="2"/>
  <c r="H63" i="2"/>
  <c r="G48" i="2"/>
  <c r="H15" i="2"/>
  <c r="I15" i="2" s="1"/>
  <c r="I7" i="3"/>
  <c r="H6" i="4"/>
  <c r="H8" i="4" s="1"/>
  <c r="G70" i="1"/>
  <c r="I8" i="1"/>
  <c r="I47" i="1"/>
  <c r="I15" i="1"/>
  <c r="G42" i="1"/>
  <c r="I12" i="1"/>
  <c r="I9" i="1"/>
  <c r="G115" i="11"/>
  <c r="H6" i="11"/>
  <c r="H14" i="11" s="1"/>
  <c r="H71" i="11"/>
  <c r="I71" i="11" s="1"/>
  <c r="H80" i="11"/>
  <c r="I80" i="11" s="1"/>
  <c r="H85" i="11"/>
  <c r="I85" i="11" s="1"/>
  <c r="H96" i="11"/>
  <c r="I96" i="11" s="1"/>
  <c r="H100" i="11"/>
  <c r="I100" i="11" s="1"/>
  <c r="G67" i="11"/>
  <c r="H69" i="11"/>
  <c r="I69" i="11" s="1"/>
  <c r="H72" i="11"/>
  <c r="I72" i="11" s="1"/>
  <c r="H74" i="11"/>
  <c r="I74" i="11" s="1"/>
  <c r="H77" i="11"/>
  <c r="I77" i="11" s="1"/>
  <c r="H98" i="11"/>
  <c r="I98" i="11" s="1"/>
  <c r="H103" i="11"/>
  <c r="I103" i="11" s="1"/>
  <c r="H108" i="11"/>
  <c r="I108" i="11" s="1"/>
  <c r="H88" i="11"/>
  <c r="I88" i="11" s="1"/>
  <c r="H92" i="11"/>
  <c r="I92" i="11" s="1"/>
  <c r="H94" i="11"/>
  <c r="I94" i="11" s="1"/>
  <c r="H95" i="11"/>
  <c r="I95" i="11" s="1"/>
  <c r="H99" i="11"/>
  <c r="I99" i="11" s="1"/>
  <c r="G176" i="10"/>
  <c r="I46" i="9"/>
  <c r="G39" i="9"/>
  <c r="H6" i="9"/>
  <c r="I6" i="9" s="1"/>
  <c r="H13" i="9"/>
  <c r="I13" i="9" s="1"/>
  <c r="H17" i="9"/>
  <c r="I17" i="9" s="1"/>
  <c r="H21" i="9"/>
  <c r="I21" i="9" s="1"/>
  <c r="H25" i="9"/>
  <c r="I25" i="9" s="1"/>
  <c r="H29" i="9"/>
  <c r="I29" i="9" s="1"/>
  <c r="H33" i="9"/>
  <c r="I33" i="9" s="1"/>
  <c r="H42" i="9"/>
  <c r="I42" i="9" s="1"/>
  <c r="H48" i="9"/>
  <c r="I48" i="9" s="1"/>
  <c r="H52" i="9"/>
  <c r="I52" i="9" s="1"/>
  <c r="G55" i="9"/>
  <c r="H9" i="9"/>
  <c r="I9" i="9" s="1"/>
  <c r="H12" i="9"/>
  <c r="I12" i="9" s="1"/>
  <c r="G44" i="9"/>
  <c r="G26" i="8"/>
  <c r="H7" i="8"/>
  <c r="I7" i="8" s="1"/>
  <c r="H13" i="8"/>
  <c r="I13" i="8" s="1"/>
  <c r="H17" i="8"/>
  <c r="I17" i="8" s="1"/>
  <c r="H21" i="8"/>
  <c r="I21" i="8" s="1"/>
  <c r="H12" i="8"/>
  <c r="I12" i="8" s="1"/>
  <c r="H16" i="8"/>
  <c r="I16" i="8" s="1"/>
  <c r="H20" i="8"/>
  <c r="I20" i="8" s="1"/>
  <c r="H25" i="8"/>
  <c r="I25" i="8" s="1"/>
  <c r="I6" i="7"/>
  <c r="G26" i="7"/>
  <c r="G21" i="7"/>
  <c r="H24" i="7"/>
  <c r="I24" i="7" s="1"/>
  <c r="H23" i="7"/>
  <c r="I6" i="5"/>
  <c r="I80" i="5"/>
  <c r="G15" i="3"/>
  <c r="H6" i="3"/>
  <c r="G11" i="3"/>
  <c r="H13" i="3"/>
  <c r="I13" i="3" s="1"/>
  <c r="H14" i="3"/>
  <c r="I14" i="3" s="1"/>
  <c r="I6" i="2"/>
  <c r="H13" i="2"/>
  <c r="H50" i="2"/>
  <c r="I50" i="2" s="1"/>
  <c r="H70" i="1"/>
  <c r="H13" i="1"/>
  <c r="I6" i="1"/>
  <c r="I88" i="1"/>
  <c r="I85" i="1"/>
  <c r="I82" i="1"/>
  <c r="H48" i="1"/>
  <c r="G13" i="1"/>
  <c r="H91" i="1"/>
  <c r="I89" i="1"/>
  <c r="I86" i="1"/>
  <c r="I76" i="1"/>
  <c r="I73" i="1"/>
  <c r="G48" i="1"/>
  <c r="I46" i="1"/>
  <c r="I10" i="1"/>
  <c r="G91" i="1"/>
  <c r="I82" i="2" l="1"/>
  <c r="I86" i="2" s="1"/>
  <c r="H86" i="2"/>
  <c r="I63" i="2"/>
  <c r="H80" i="2"/>
  <c r="I9" i="10"/>
  <c r="I98" i="10" s="1"/>
  <c r="H98" i="10"/>
  <c r="I16" i="11"/>
  <c r="I30" i="11" s="1"/>
  <c r="I6" i="11"/>
  <c r="I14" i="11" s="1"/>
  <c r="I6" i="12"/>
  <c r="I79" i="12" s="1"/>
  <c r="H79" i="12"/>
  <c r="H60" i="11"/>
  <c r="I67" i="11"/>
  <c r="H67" i="11"/>
  <c r="H176" i="10"/>
  <c r="H44" i="9"/>
  <c r="H26" i="8"/>
  <c r="H21" i="7"/>
  <c r="I64" i="6"/>
  <c r="I67" i="6" s="1"/>
  <c r="H78" i="5"/>
  <c r="H97" i="5"/>
  <c r="I97" i="5"/>
  <c r="H11" i="3"/>
  <c r="I6" i="4"/>
  <c r="I8" i="4" s="1"/>
  <c r="I48" i="1"/>
  <c r="H42" i="1"/>
  <c r="I70" i="1"/>
  <c r="I90" i="1"/>
  <c r="I91" i="1" s="1"/>
  <c r="I42" i="1"/>
  <c r="I13" i="1"/>
  <c r="H115" i="11"/>
  <c r="I115" i="11"/>
  <c r="I176" i="10"/>
  <c r="H55" i="9"/>
  <c r="I55" i="9"/>
  <c r="I39" i="9"/>
  <c r="H39" i="9"/>
  <c r="I44" i="9"/>
  <c r="I26" i="8"/>
  <c r="H26" i="7"/>
  <c r="I21" i="7"/>
  <c r="I23" i="7"/>
  <c r="I26" i="7" s="1"/>
  <c r="I62" i="6"/>
  <c r="H62" i="6"/>
  <c r="I78" i="5"/>
  <c r="I15" i="3"/>
  <c r="H15" i="3"/>
  <c r="I6" i="3"/>
  <c r="I11" i="3" s="1"/>
  <c r="I48" i="2"/>
  <c r="H48" i="2"/>
  <c r="I80" i="2"/>
  <c r="I13" i="2"/>
  <c r="I61" i="2"/>
  <c r="H61" i="2"/>
  <c r="I60"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Lidija</author>
  </authors>
  <commentList>
    <comment ref="B44" authorId="0" shapeId="0" xr:uid="{00000000-0006-0000-0100-000001000000}">
      <text>
        <r>
          <rPr>
            <b/>
            <sz val="9"/>
            <color indexed="81"/>
            <rFont val="Segoe UI"/>
            <family val="2"/>
            <charset val="238"/>
          </rPr>
          <t>Lidija:</t>
        </r>
        <r>
          <rPr>
            <sz val="9"/>
            <color indexed="81"/>
            <rFont val="Segoe UI"/>
            <family val="2"/>
            <charset val="238"/>
          </rPr>
          <t xml:space="preserve">
</t>
        </r>
      </text>
    </comment>
  </commentList>
</comments>
</file>

<file path=xl/sharedStrings.xml><?xml version="1.0" encoding="utf-8"?>
<sst xmlns="http://schemas.openxmlformats.org/spreadsheetml/2006/main" count="2230" uniqueCount="836">
  <si>
    <t xml:space="preserve">ZAP. ŠT. </t>
  </si>
  <si>
    <t xml:space="preserve">VRSTA BLAGA                                             </t>
  </si>
  <si>
    <t>OCENJENA KOLIČINA</t>
  </si>
  <si>
    <t>ENOTA MERE</t>
  </si>
  <si>
    <t>BLAGOVNA ZNAMKA</t>
  </si>
  <si>
    <t>CENA ZA ENOTO MERE BREZ DDV (EUR)</t>
  </si>
  <si>
    <t>VREDNOST ZA OCENJENO KOLIĆINO BREZ DDV (EUR)</t>
  </si>
  <si>
    <t>ZNESEK DDV (EUR)</t>
  </si>
  <si>
    <t>VREDNOST ZA OCENJENO KOLIČINO Z DDV (EUR)</t>
  </si>
  <si>
    <t>ŠT. ŽIVIL PO MERILU "SHEMA KAKOVOSTI"</t>
  </si>
  <si>
    <t>7 = 3 x 6</t>
  </si>
  <si>
    <t>8 = 7 x stopnja DDV</t>
  </si>
  <si>
    <t>9 = 7 + 8</t>
  </si>
  <si>
    <t>1. sklop: ŽIVILA IZ SHEM KAKOVOSTI (brez eko živil): STERILIZIRANO MLEKO (npr. izbrana kakovost):</t>
  </si>
  <si>
    <t>Sterilizirano mleko (kratkotrajna sterilizacija), najmanj 3,2  % m.m., pakiranje 1 L</t>
  </si>
  <si>
    <t>L</t>
  </si>
  <si>
    <t>/</t>
  </si>
  <si>
    <t>Sterilizirano mleko (kratkotrajna sterilizacija), do 1,6 % m.m., pakiranje 1 L</t>
  </si>
  <si>
    <t>Sterilizirano mleko (kratkotrajna sterilizacija), najmanj 3,2 % m.m., pakiranje 0,2 L, dodana slamica</t>
  </si>
  <si>
    <r>
      <t>Sterilizirano  mleko z okusom čokolade (kratkotrajna sterilizacija), najmanj</t>
    </r>
    <r>
      <rPr>
        <sz val="9"/>
        <rFont val="Arial Narrow"/>
        <family val="2"/>
        <charset val="238"/>
      </rPr>
      <t xml:space="preserve"> 3,2 % m.m., pakiranje 0,2 L, dodana slamica</t>
    </r>
  </si>
  <si>
    <t>Sterilizirano mleko DEKLARIRANO BREZ LAKTOZE, 1,5 do 3,5 % m.m., kratkotrajna sterilizacija, pakiranje 1 L</t>
  </si>
  <si>
    <t>Sterilizirano mleko z okusom čokolade, DEKLARIRANO BREZ LAKTOZE, 1,5 do 3,5 % m.m., kratkotrajna sterilizacija, pakiranje 1 L</t>
  </si>
  <si>
    <t>Sterilizirano mleko DEKLARIRANO BREZ LAKTOZE, 1,5 do 3,5 % m.m., kratkotrajna sterilizacija, pakiranje 0,2 L</t>
  </si>
  <si>
    <t>SKUPAJ  VREDNOST SKLOPA 1</t>
  </si>
  <si>
    <t>2. sklop: MLEČNI IZDELKI</t>
  </si>
  <si>
    <t>Sadni jogurt s koščki sadja, različni okusi, min. 20% sadnega deleža, pakiranje od 140 do 180 g</t>
  </si>
  <si>
    <t>kg</t>
  </si>
  <si>
    <t>Mlečni puding, vanilija, čokolada, pakiranje od 120 do 150 g</t>
  </si>
  <si>
    <t>Jogurtova smetana z dodatkom sadja, brez umetnih barvil in konzervansov, pakiranje od 140 do 180 g</t>
  </si>
  <si>
    <t>Kisla pasterizirana smetana, 18 do 25 % m.m., brez konzervansov in aditivov, pakiranje od 400 do 900 g</t>
  </si>
  <si>
    <t>Kisla pasterizirana smetana, 18 do 25 % m.m., brez konzervansov in aditivov, pakiranje od 3 do 10 kg</t>
  </si>
  <si>
    <t>Maslo z jogurtom (21%), do 20% manj m.m., pakiranje od 150 do 250 g</t>
  </si>
  <si>
    <t>Surovo maslo 1. kvalitete, min 82 % m.m., brez konzervansov in aditivov, pakiranje od 15 do 20 g</t>
  </si>
  <si>
    <t>Skuta s podloženim ali nadloženim sadjem, min. 10 % m.m. v suhi snovi, do 20 % sadnega pripravka, pakiranje v lonček od 110 do 150 g</t>
  </si>
  <si>
    <t>Sir dimljeni, min. 45 % m.m. v suhi snovi, pakiranje do 1 kg</t>
  </si>
  <si>
    <t>Poltrdi sir, min. 45 % m.m. v suhi snovi, štruca, zorjen v foliji, pakiranje do 3 kg (edamec)</t>
  </si>
  <si>
    <t>Poltrdi sir, min. 45 % m.m. v suhi snovi, štruca, zorjen v foliji, pakiranje do 3 kg (gauda)</t>
  </si>
  <si>
    <t>Poltrdi polnomastni sir brez lizocima iz jajc, primeren za alergike na jajca, 35 do 45 % m.m., pakiran v kontrolirani atmosferi, pakiranje od 300 do 600 g</t>
  </si>
  <si>
    <t xml:space="preserve">Poltrdi, tričetrt mastni sir min. s  24 % m.m. v suhi snovi, štruca, pakiranje od 2 do 3 kg </t>
  </si>
  <si>
    <t>Sveži polnomastni sir v slanici, v kosu, min. 40 % m.m. v suhi snovi, pakiranje od 200 do 1000 g (kvaliteta Mozzarella ali enakovredno)</t>
  </si>
  <si>
    <t>Sveži polnomastni sir v slanici, kroglice, min. 40 % m.m. v suhi snovi, pakiranje do 250 g (kvaliteta Mozzarella ali enakovredno)</t>
  </si>
  <si>
    <t>Sveži polnomastni beli sir iz kravjega mleka v slanici, pakiranje do 1 kg</t>
  </si>
  <si>
    <t>Sir za žar, pakiranje od 1 do 1,5 kg</t>
  </si>
  <si>
    <t>Sir za žar, do 250 g</t>
  </si>
  <si>
    <t>Sir kvalitete mascarpone, pakiranje od 250 do 500 g</t>
  </si>
  <si>
    <t>Topljeni sir za mazanje, koščki v škatli od 140 do 200 g</t>
  </si>
  <si>
    <t>Topljeni sir za mazanje, pakiranje v lončku od 100 do 250 g</t>
  </si>
  <si>
    <t>Poltrdi polnomastni sir DEKLARIRAN BREZ LAKTOZE, min. 35 % m.m., vakumsko pakiranje od 300 do 600 g</t>
  </si>
  <si>
    <t>SKUPAJ  VREDNOST SKLOPA 2.</t>
  </si>
  <si>
    <t xml:space="preserve">3. sklop: SLADOLED </t>
  </si>
  <si>
    <t>Sladoled kremni/mlečni brez umetnih sladil z različnimi okusi, kornet, pakiranje od 100 do 125 ml</t>
  </si>
  <si>
    <t>Sladoled kremni/mlečni brez umetnih sladil z različnimi okusi, pakiranje 1000 ml</t>
  </si>
  <si>
    <t>Sladoled, zamrznjen sadni desert na palčki do 150 ml</t>
  </si>
  <si>
    <t>SKUPAJ  VREDNOST SKLOPA 3.</t>
  </si>
  <si>
    <t>4. sklop: ŽIVILA IZ SHEM KAKOVOSTI (brez eko živil): MLEKO IN MLEČNI IZDELKI (npr. izbrana kakovost)</t>
  </si>
  <si>
    <t>Pasterizirano mleko, 3,2 do 3,5 % m.m., pakiranje od 5 do 10 L vedro / ročka</t>
  </si>
  <si>
    <t>Pasterizirani delno posneto mleko, delno posneto mleko 1,5 do 1,8% m.m., pakiranje od 5 do 10L vedro/ročka</t>
  </si>
  <si>
    <t>Navadni čvrsti jogurt, 2,5 do 3,5 % m.m., pakiranje: lonček od 150 do 180 g</t>
  </si>
  <si>
    <t>Sadni jogurt, 2,5 do 3,5 % m.m., različni okusi, pakiranje: lonček od 150 do 180 g</t>
  </si>
  <si>
    <t>Tekoči sadni jogurt, različni okusi, najmanj 1,1 % m.m., pakiranje od 180 do 250 g</t>
  </si>
  <si>
    <t>Tekoči navadni jogurt, najmanj 1, 3 % m.m., pakiranje od 180 do 250 g</t>
  </si>
  <si>
    <t>Kislo mleko iz homogeniziranega mleka, 3,2 do 3,5 % m.m., pakiranje: lonček od 150 do 180 g</t>
  </si>
  <si>
    <t>Sladka pasterizirana  smetana, 30 do 35% m.m., brez konzervansov in aditivov,  pakiranje od 0,5 do 1 L</t>
  </si>
  <si>
    <t>Skuta, nepasirana, iz pasteriziranega mleka, 30 do 40 % m.m. v suhi snovi, pakiranje od 3 do 5 kg</t>
  </si>
  <si>
    <t>Skuta, nepasirana, iz pasteriziranega mleka, 30 do 40  % m.m. v suhi snovi, pakiranje od 0,5 do 1 kg</t>
  </si>
  <si>
    <t>Surovo maslo 1. vrste, min 82 % m.m., brez konzervansov in aditivov, pakiranje od 200 do 250 g</t>
  </si>
  <si>
    <t>Grški tip jogurta, različni sadni okusi, od 150 do 200 g</t>
  </si>
  <si>
    <t>Grški tip jogurt, naravni, od 150 do 200 g</t>
  </si>
  <si>
    <t>Mlečni namaz, 15 do 20 % m.m., pakiranje do 60 g</t>
  </si>
  <si>
    <t>Sirni smetanov namaz brez aditivov (sestavine: skuta, smetana, sol), pakiranje od 2 do 3 kg</t>
  </si>
  <si>
    <t>SKUPAJ VREDNOST SKLOPA 4.</t>
  </si>
  <si>
    <t xml:space="preserve">5. sklop: BIO MLEKO IN MLEČNI IZDELKI </t>
  </si>
  <si>
    <t>Bio mleko, pasterizirano, min 3,2 m.m., pakiranje od 5 do 10 kg</t>
  </si>
  <si>
    <t>Bio mleko, pasterizirano, min 3,2 m.m., pakiranje 1kg</t>
  </si>
  <si>
    <t>Bio mleko z okusom vanilije, pasterizirano, min 3,2 m.m., pakiranje od 5 do 10 kg</t>
  </si>
  <si>
    <t>Bio mleko, pasterizirano, min 3,2 m.m., pakiranje od 150 do 200 g</t>
  </si>
  <si>
    <t>Bio mleko z okusom vanilije, pasterizirano, min 3,2 m.m., pakiranje od 150 do 200 g</t>
  </si>
  <si>
    <t>Bio navadni jogurt, 1,5 do 3,5 % m.m., pakiranje od 150 do 180 g</t>
  </si>
  <si>
    <t>Bio sadni jogurt, 1,0 do  1,5 % m.m., pakiranje od 150 do 180 g</t>
  </si>
  <si>
    <t>Bio kefir, iz tradicionalnih kefirjevih zrn, 3,0 do 3,5 m.m., pakiranje od 150 do 180 g</t>
  </si>
  <si>
    <t>Bio kefir sadni z žiti oz kosmiči, 3,0 do 3,5 m.m., pakiranje od 150 do 180 g</t>
  </si>
  <si>
    <t>Bio smuti sadni, 3,0 do 3,5 m.m., pakiranje od 150 do 180 g</t>
  </si>
  <si>
    <t>Bio sadni pinjenec, pakiranje od 150 do 250 g</t>
  </si>
  <si>
    <t>Bio albuminska skuta, nepasirana, iz pasteriziranega mleka, min. 35 % m.m. v suhi snovi, pakiranje od 0,5 do 1 kg</t>
  </si>
  <si>
    <t>Bio skuta, nepasirana, iz pasteriziranega mleka, min. 35 % m.m. v suhi snovi, pakiranje od 1 kg do 5 kg</t>
  </si>
  <si>
    <t>Bio surovo maslo 1.vrste, min 82% m.m., pakiranje od 125 do 250 g</t>
  </si>
  <si>
    <t>Bio kisla smetana, min 18% m.m., iz pasteriziranega mleka, pakiranje do 200g</t>
  </si>
  <si>
    <t>Bio polnomastni poltrdi sir, 35 do 45% m.m., pakiranje do 3 kg</t>
  </si>
  <si>
    <t>SKUPAJ VREDNOST SKLOPA 5.</t>
  </si>
  <si>
    <t>6. sklop: ŽIVILA IZ SHEM KAKOVOSTI (brez eko živil): SVEŽE MLADO GOVEJE MESO (npr. izbrana kakovost)</t>
  </si>
  <si>
    <t>Mlado goveje stegno, očiščeno, brez bočnika, BK, narezano na zrezke, od 80 do 120 g / kos, I. kategorija</t>
  </si>
  <si>
    <t>Mlado goveje stegno, očiščeno, brez bočnika, BK,  velikosti po dogovoru,, I.kategorija</t>
  </si>
  <si>
    <t>Mlado goveje pleče, BK, v kosu, I.kategorija</t>
  </si>
  <si>
    <t>SKUPAJ  VREDNOST SKLOPA 6.</t>
  </si>
  <si>
    <t>7. sklop: SVEŽE GOVEJE, TELEČJE, SVINJSKO MESO IN MESNI IZDELKI</t>
  </si>
  <si>
    <t>Kosti cevaste, goveje, narezane za juho</t>
  </si>
  <si>
    <t>Rebra in prsa mlade govedine brez kože (za juho)</t>
  </si>
  <si>
    <t>Svinjsko stegno, očiščeno, BK, brez slanine v kosu, I.kategorija</t>
  </si>
  <si>
    <t>Telečje stegno, očiščeno, brez bočnika, BK, v kosu, I.kategorija</t>
  </si>
  <si>
    <t>Suho meso – prekajena svinjska šunka (brez kosti in kože)</t>
  </si>
  <si>
    <t>Suha salama, ogrska, v kosu</t>
  </si>
  <si>
    <t>Suha salama, goveja (100%), domača, drobno mleta, v kosu</t>
  </si>
  <si>
    <t>Kuhan pršut, 1. ali extra razreda, brez konzervansov, v kosu</t>
  </si>
  <si>
    <t>Suho meso, zašinek, v kosu</t>
  </si>
  <si>
    <t>Pleskavice iz mletega manj začinjenega in soljenega mesa (do 1,3% soli, 50% stegno mlade govedine I. kategorije bk in 50 % svinjsko stegno I. kategorije bk), sveže, od 80 do 100 g/kos</t>
  </si>
  <si>
    <t xml:space="preserve">Čevapčiči iz mletega manj začinjenega in soljenega mesa (do 1,3% soli, 50% stegno mlade govedine I. kategorije bk in 50 % svinjsko stegno I. kategorije bk), sveže, od 25 do 50 g/kos </t>
  </si>
  <si>
    <t>Čevapčiči goveji, manj začinjeni, I. kvalitete, sveže, 25 do 50g/kos</t>
  </si>
  <si>
    <t>Pečenice iz svinjskega mesa v naravnem ovoju, manj začinjene, I. kvalitete, sveže</t>
  </si>
  <si>
    <t>Pečena hamburška slanina v kosu ali narezana na kocke ali mleta (1X1 ali 2X2cm), max. 2,5% NaCl</t>
  </si>
  <si>
    <t>Prešana šunka, pusta, extra razred, min. 70% delež mesa, do 1,3% soli v kosu</t>
  </si>
  <si>
    <t xml:space="preserve">Pečen pršut, extra razred v kosu </t>
  </si>
  <si>
    <t>SKUPAJ  VREDNOST SKLOPA 7.</t>
  </si>
  <si>
    <t>8. sklop: ŽIVILA IZ SHEM KAKOVOSTI (brez eko živil): PERUTNINSKO MESO (npr. višja ali izbrana kakovost)</t>
  </si>
  <si>
    <t>Piščančje prsi, file v kosu, razred kakovosti A (max skupno odstopanje 2 % naročene teže)</t>
  </si>
  <si>
    <t>Piščančje prsi s kožo in kostjo, v kosu, razred kakovosti A (max skupno odstopanje 2 % naročene teže)</t>
  </si>
  <si>
    <t>Piščančje prsi, file, narezano na zrezke od 80 do 120 g, razred kakovosti A (max skupno odstopanje 2 % naročene teže)</t>
  </si>
  <si>
    <t>Piščančje krače, od 120 do 140 g / kos, razred kakovosti A</t>
  </si>
  <si>
    <t>Piščančja stegna, od 120 do 140 g/kos, razred kakovosti A</t>
  </si>
  <si>
    <t>Piščančja stegna, brez kosti in kože, v kosu, razred kakovosti A</t>
  </si>
  <si>
    <t>Piščančja stegna, brez kosti in kože, narezano na kocke, velikost po dogovoru, razred kakovosti A</t>
  </si>
  <si>
    <t>Piščančji file, razred kakovosti A, narezan na kocke, velikosti po dogovoru (max odstopanje 10 % od velikosti kock, max skupno odstopanje 2 % naročene teže)</t>
  </si>
  <si>
    <t>SKUPAJ  VREDNOST SKLOPA 8.</t>
  </si>
  <si>
    <t>9. sklop: PERUTNINSKO MESO IN IZDELKI IZ PERUTNINSKEGA MESA</t>
  </si>
  <si>
    <t>Piščančje nabodalo z zelenjavo brez svinjine (min 75 % mesa – piščančje stegno ali prsa in do 15 % zelenjave), brez konzervansov, od 100 do 120 g</t>
  </si>
  <si>
    <t>Piščančja salama extra razreda, vsebuje najmanj 70 %  piščančjega mesa, v kosu</t>
  </si>
  <si>
    <t>Piščančje prsi v ovoju brez glutena, delež piščančjih prsi BK je najmanj 80 %</t>
  </si>
  <si>
    <t>Piščančje prsi v ovoju brez glutena, delež piščančjih prsi BK je najmanj 80 %, pakiranje od 180 do 220 g</t>
  </si>
  <si>
    <t>Pečena piščančja šunka v ovitku, v kosu</t>
  </si>
  <si>
    <t>Pečene piščančje prsi v ovitku, v kosu</t>
  </si>
  <si>
    <t>Puranji file v kosu, razred kakovosti A (max skupno odstopanje 2 % naročene mase)</t>
  </si>
  <si>
    <t>Puranji file, razred kakovosti A, narezan na kocke, velikosti po dogovoru (max odstopanje 10 % od velikosti kock, max skupno odstopanje 2 % naročene teže)</t>
  </si>
  <si>
    <t xml:space="preserve">Puranji file, razred kakovosti A, narezan na zrezke od 80 do 120 g </t>
  </si>
  <si>
    <t>Puranja stegna brez kosti in kože, narezano na kocke, razred kakovosti A (max skupno odstopanje 2 % naročene mase)</t>
  </si>
  <si>
    <t>Pleskavica, puranja, sveža</t>
  </si>
  <si>
    <t>Puranja šunka v ovoju, vsebuje najmanj 70 % puranjega mesa</t>
  </si>
  <si>
    <t>Pečene puranje prsi v ovitku, v kosu</t>
  </si>
  <si>
    <t>SKUPAJ  VREDNOST SKLOPA 9.</t>
  </si>
  <si>
    <t>10. sklop: BIO MESO</t>
  </si>
  <si>
    <t>Bio mlado goveje stegno, očiščeno, brez bočnika, BK, v kosu, I. kategorija</t>
  </si>
  <si>
    <t>Bio mlado goveje stegno, očiščeno, brez bočnika, BK, zrezki od 60 -90 g, I. kategorija</t>
  </si>
  <si>
    <t>Bio mlado goveje stegno, očiščeno, brez bočnika, BK, narezano na kocke 2 x 2 cm, I.kategorija</t>
  </si>
  <si>
    <t>SKUPAJ  VREDNOST SKLOPA 10.</t>
  </si>
  <si>
    <t>NAVODILO ZA IZPOLNJEVANJE</t>
  </si>
  <si>
    <t>Zahteve naročnika in morebitne storitve v zvezi s posamezno vrsto prehrambenega blaga so v splošnih in posebnih pogojih razpisne dokumentacije in v opisu artikla tega predračunskega obrazca.</t>
  </si>
  <si>
    <t>Ponudnik mora ponuditi prehrambeno blago točno zahtevanih lastnosti, sicer bo njegova ponudba izločena kot nedopustna.</t>
  </si>
  <si>
    <t>Ponudba velja 4 mesece od datuma za prejem ponudb.</t>
  </si>
  <si>
    <t xml:space="preserve">11. sklop: ZAMRZNJENE RIBE </t>
  </si>
  <si>
    <r>
      <rPr>
        <b/>
        <sz val="9"/>
        <rFont val="Arial Narrow"/>
        <family val="2"/>
        <charset val="238"/>
      </rPr>
      <t>ARGENTINSKI OSLIČ</t>
    </r>
    <r>
      <rPr>
        <sz val="9"/>
        <rFont val="Arial Narrow"/>
        <family val="2"/>
        <charset val="238"/>
      </rPr>
      <t xml:space="preserve"> - file, porcijski (od 80 do 160 g), posamič zamrznjen, (max 10 % odstopanje od naročene teže), brez kosti, pakiranje do 8 kg, I.kvaliteta</t>
    </r>
  </si>
  <si>
    <r>
      <rPr>
        <b/>
        <sz val="9"/>
        <rFont val="Arial Narrow"/>
        <family val="2"/>
        <charset val="238"/>
      </rPr>
      <t>ARGENTINSKI OSLIČ</t>
    </r>
    <r>
      <rPr>
        <sz val="9"/>
        <rFont val="Arial Narrow"/>
        <family val="2"/>
        <charset val="238"/>
      </rPr>
      <t xml:space="preserve"> - file, porcijski (od 80 do 160 g), posamič zamrznjen, (max 10 % odstopanje od naročene teže), paniran, brez kosti, pakiranje do 8 kg,  I.kvaliteta</t>
    </r>
  </si>
  <si>
    <r>
      <t xml:space="preserve">TUNA, </t>
    </r>
    <r>
      <rPr>
        <sz val="9"/>
        <rFont val="Arial Narrow"/>
        <family val="2"/>
        <charset val="238"/>
      </rPr>
      <t>file, porcijska, brez kože, I.kvaliteta</t>
    </r>
  </si>
  <si>
    <r>
      <rPr>
        <b/>
        <sz val="9"/>
        <rFont val="Arial Narrow"/>
        <family val="2"/>
        <charset val="238"/>
      </rPr>
      <t>ORADA</t>
    </r>
    <r>
      <rPr>
        <sz val="9"/>
        <rFont val="Arial Narrow"/>
        <family val="2"/>
        <charset val="238"/>
      </rPr>
      <t xml:space="preserve"> - file, porcijski 80 do 160 g, posamič zamrznjen, brez kosti, I.kvaliteta</t>
    </r>
  </si>
  <si>
    <t>SKUPAJ  VREDNOST SKLOPA 11.</t>
  </si>
  <si>
    <t>12. sklop : KONZERVIRANE RIBE</t>
  </si>
  <si>
    <t>Tunina pašteta, pakiranje do 50g</t>
  </si>
  <si>
    <t>SKUPAJ  VREDNOST SKLOPA 12.</t>
  </si>
  <si>
    <t>13. sklop: KOKOŠJA JAJCA IZ TALNE REJE</t>
  </si>
  <si>
    <t>kom</t>
  </si>
  <si>
    <t>SKUPAJ VREDNOST SKLOPA 13.</t>
  </si>
  <si>
    <t>14. sklop:  SVEŽA ZELENJAVA IN SADJE</t>
  </si>
  <si>
    <t>Solata zelena - mehkolistna, razred I</t>
  </si>
  <si>
    <t>Solata zelena - krhkolistna, podobno kot ledenka, razred I</t>
  </si>
  <si>
    <t>Solata zelena - krhkolistna, podobno kot rozetasta Gentila ali Kristalka (iceberg), razred I</t>
  </si>
  <si>
    <t>Solata endivija, razred I</t>
  </si>
  <si>
    <t>Motovilec, razred I</t>
  </si>
  <si>
    <t>Rukola, razred I</t>
  </si>
  <si>
    <t>Radič rdeči, razred I</t>
  </si>
  <si>
    <t>Radič štrucar, razred I</t>
  </si>
  <si>
    <t>Zelje kitajsko, razred I</t>
  </si>
  <si>
    <t>Zelje belo v glavah, razred I</t>
  </si>
  <si>
    <t>Zelje belo, mlado, razred I</t>
  </si>
  <si>
    <t>Zelje rdeče, razred I</t>
  </si>
  <si>
    <t>Cvetača, cvet, razred I</t>
  </si>
  <si>
    <t>Koleraba rumena (podzemna), razred I</t>
  </si>
  <si>
    <t>Koleraba (nadzemna), razred I</t>
  </si>
  <si>
    <t>Ohrovt brstični, razred I</t>
  </si>
  <si>
    <t>Ohrovt v glavah, razred I</t>
  </si>
  <si>
    <t>Paradižnik, vsaj razred I</t>
  </si>
  <si>
    <t>Paradižnik češnjevec, razred I</t>
  </si>
  <si>
    <t>Paprika (babura), razred I</t>
  </si>
  <si>
    <t>Paprika rdeča, razred I</t>
  </si>
  <si>
    <t>Paprika zelena, razred I</t>
  </si>
  <si>
    <t>Paprika rumena, razred I</t>
  </si>
  <si>
    <t>Kumare, razred I</t>
  </si>
  <si>
    <t>Bučke, razred I</t>
  </si>
  <si>
    <t>Čebula, rdeča, razred I</t>
  </si>
  <si>
    <t>Čebula, mlada z zelenjem, razred I</t>
  </si>
  <si>
    <t>Por, vsaj razred I</t>
  </si>
  <si>
    <t>Korenje rdeče, razred I</t>
  </si>
  <si>
    <t>Korenje rumeno, razred I</t>
  </si>
  <si>
    <t>Peteršilj listi, razred I</t>
  </si>
  <si>
    <t>Pastinak, razred I</t>
  </si>
  <si>
    <t>Zelena list, razred I</t>
  </si>
  <si>
    <t>Zelena gomolj, razred I</t>
  </si>
  <si>
    <t>Zelena, stebelna, razred I</t>
  </si>
  <si>
    <t>Jajčevci, razred I</t>
  </si>
  <si>
    <t>Blitva, list, razred I</t>
  </si>
  <si>
    <t>Fižol mlad stročji - maslenec, razred I</t>
  </si>
  <si>
    <t>Brokoli, razred I</t>
  </si>
  <si>
    <t>Redkvica rdeča, razred I</t>
  </si>
  <si>
    <t>Buče muškatne, razred I</t>
  </si>
  <si>
    <t>Buče hokaido, razred I</t>
  </si>
  <si>
    <t>Bazilika, sveža</t>
  </si>
  <si>
    <t>Drobnjak, svež</t>
  </si>
  <si>
    <t>Krompir, razred I</t>
  </si>
  <si>
    <t>Krompir, mladi, razred I</t>
  </si>
  <si>
    <t>Sladki krompir, razred I</t>
  </si>
  <si>
    <t>Avokado, razred I</t>
  </si>
  <si>
    <t>Jabolka (gala, jonagold, idared, zlati delišes,…), do 120 g / kos, razred I</t>
  </si>
  <si>
    <t>Hruške, do 120 g / kos, razred I</t>
  </si>
  <si>
    <t>Jagode, ekstra kvalitete</t>
  </si>
  <si>
    <t>Češnje, ekstra kvalitete</t>
  </si>
  <si>
    <t>Slive, ekstra kvalitete</t>
  </si>
  <si>
    <t>Breskve, do 120 g / kos, razred I</t>
  </si>
  <si>
    <t>Marelice, do 100 g / kos, razred I</t>
  </si>
  <si>
    <t>Nektarine, do 120 g / kos, ekstra kvalitete</t>
  </si>
  <si>
    <t>Grozdje, belo namizno, ekstra kvalitete</t>
  </si>
  <si>
    <t>Grozdje, rdeče namizno, ekstra kvalitete</t>
  </si>
  <si>
    <t>Kaki vanilija (Persimon), do 120 g / kos</t>
  </si>
  <si>
    <t>Lubenice, razred I</t>
  </si>
  <si>
    <t>Melone, razred I</t>
  </si>
  <si>
    <t>Nashi, razred I</t>
  </si>
  <si>
    <t>Pomaranče, do 120 g / kos, brez pešk, razred I</t>
  </si>
  <si>
    <t>Mandarine, klementine in križanci do 100 g / kos, razred I</t>
  </si>
  <si>
    <t>Kivi, do 100 g / kos, razred I</t>
  </si>
  <si>
    <t>Limone, do 100 g / kos, vsaj razred I</t>
  </si>
  <si>
    <t>Banane, do 150 g / kos, vsaj razred I</t>
  </si>
  <si>
    <t>Ananas, kaliber 5, razred I</t>
  </si>
  <si>
    <t>Ringlo, razred I</t>
  </si>
  <si>
    <t>SKUPAJ  VREDNOST SKLOPA 14.</t>
  </si>
  <si>
    <r>
      <rPr>
        <b/>
        <sz val="9"/>
        <rFont val="Arial Narrow"/>
        <family val="2"/>
        <charset val="238"/>
      </rPr>
      <t xml:space="preserve">15. </t>
    </r>
    <r>
      <rPr>
        <b/>
        <sz val="9"/>
        <color theme="1"/>
        <rFont val="Arial Narrow"/>
        <family val="2"/>
        <charset val="238"/>
      </rPr>
      <t>sklop: EKO SADJE IN EKO ZELENJAVA</t>
    </r>
  </si>
  <si>
    <t>Eko jabolka, do 120 g / kos, razred I</t>
  </si>
  <si>
    <t>Eko hruške, do 120 g / kos, razred I</t>
  </si>
  <si>
    <t>Eko banane, do 150 g / kos, razred I</t>
  </si>
  <si>
    <t>Eko limone, do 100 g / kos, razred I</t>
  </si>
  <si>
    <t>Eko pomaranče, do 120 g/ kos, razred I</t>
  </si>
  <si>
    <t>Eko lubenica, razred I</t>
  </si>
  <si>
    <t>Eko melona, razred I</t>
  </si>
  <si>
    <t>Eko krompir, razred I</t>
  </si>
  <si>
    <t>Eko čebula, razred I</t>
  </si>
  <si>
    <t>Eko buče hokaido, razred I</t>
  </si>
  <si>
    <t>Eko korenje, razred I</t>
  </si>
  <si>
    <t>Eko kumare, razred I</t>
  </si>
  <si>
    <t>Eko paprika, razred I</t>
  </si>
  <si>
    <t>Eko paradižnik, razred I</t>
  </si>
  <si>
    <t>Eko koleraba, razred I</t>
  </si>
  <si>
    <t>Eko zelena solata, krhkolistna, razred I</t>
  </si>
  <si>
    <t>Eko mlado zelje - glave, razred I</t>
  </si>
  <si>
    <t>SKUPAJ  VREDNOST SKLOPA 15.</t>
  </si>
  <si>
    <t>Zamrznjena špinača - briketi pasirani, pakiranje od 2 do 3 kg</t>
  </si>
  <si>
    <t>Zamrznjeno korenje - kockice, pakiranje od 2 do 3 kg</t>
  </si>
  <si>
    <t>Zamrznjeno korenje - valovite rezine, pakiranje od 2 do 3 kg</t>
  </si>
  <si>
    <t>Zamrznjeno korenje, Baby, pakiranje od 2 do 3 kg</t>
  </si>
  <si>
    <t>Zamrznjen stročji fižol zelen, ploščat, pakiranje od 2 do 3 kg</t>
  </si>
  <si>
    <t>Zamrznjen stročji fižol rumen, pakiranje do 2 do 3 kg</t>
  </si>
  <si>
    <t>Zamrznjen grah, pakiranje od 2 do 3 kg</t>
  </si>
  <si>
    <t>Zamrznjen brokoli, pakiranje od 2 do 3 kg</t>
  </si>
  <si>
    <t>Zamrznjena cvetača, pakiranje od 2 do 3 kg</t>
  </si>
  <si>
    <t>Zamrznjena mlečna koruza v zrnju, pakiranje od 2 do 3 kg</t>
  </si>
  <si>
    <t>Zamrznjene paradižnikove kocke, pakiranje od 2 do 3 kg</t>
  </si>
  <si>
    <t>Mešana zamrznjena zelenjava (cvetača, korenček, brokoli), pakiranje od 2 do 3 kg</t>
  </si>
  <si>
    <t>Zamrznjene borovnice,  celi plodovi, pakiranje od 2 do 3 kg</t>
  </si>
  <si>
    <t>Zamrznjene jagode, celi plodovi, pakiranje od 2 do 3 kg</t>
  </si>
  <si>
    <t>Zamrznjene višnje, brez koščic, pakiranje od 2 do 3 kg</t>
  </si>
  <si>
    <t>Zamrznjene maline, celi plodovi, pakiranje od 2 do 3 kg</t>
  </si>
  <si>
    <t>Zamrznjeni mešane gobe z jurčki, kocke od 1 do 3 kg</t>
  </si>
  <si>
    <t>SKUPAJ  VREDNOST SKLOPA 17.</t>
  </si>
  <si>
    <t>Čičerika v slanici, sterilizirana, brez kemičnih konzervansov, pakiranje do 3 kg</t>
  </si>
  <si>
    <t>Kumarice v kisu, pasterizirane, brez kemičnih konzervansov, pakiranje od 3 do 5 kg</t>
  </si>
  <si>
    <t>Kumarice v kisu, pasterizirane, brez kemičnih konzervansov, pakiranje do 800 g</t>
  </si>
  <si>
    <t>Paprika fileti v kisu, pasterizirana, brez kemičnih konzervansov, pakiranje od 3 do 5 kg</t>
  </si>
  <si>
    <t>Paprika fileti v kisu, pasterizirana, brez kemičnih konzervansov, pakiranje do 800 g</t>
  </si>
  <si>
    <t>Paradižnik - pelati, celi,  olupljeni, steriliziran, brez kemičnih konzervansov,  pakiranje od 2 do 3 kg</t>
  </si>
  <si>
    <t>Rdeča pesa v kisu, narezana na tanke rezine, brez kemičnih konzervansov in sladil, pakiranje do 1000 g</t>
  </si>
  <si>
    <t>Fižol, rjavi v zrnu, steriliziran, brez konzervansov, pakiranje do 3 kg</t>
  </si>
  <si>
    <t>Fižol, rdeči v zrnu, steriliziran, brez konzervansov, pakiranje do 3 kg</t>
  </si>
  <si>
    <t>Fižol, beli v znju, steriliziran, brez konzervansov, pakiranje do 3 kg</t>
  </si>
  <si>
    <t>Stročji fižol, steriliziran, brez konzervansov, pakiranje od 2,5 kg do 4, 5, kg</t>
  </si>
  <si>
    <t>Olive, zelene, brez koščic, sterilizirane, brez konzervansov, pakiranje do 1 kg</t>
  </si>
  <si>
    <t>Koruza v slanici, od 2 do 5 kg</t>
  </si>
  <si>
    <t>Koruza, v slanici, od 300 g - 1000g</t>
  </si>
  <si>
    <t>Ajvar nepekoč, brez konzervansov, pakiranje do 1 kg</t>
  </si>
  <si>
    <t>Gorčica delikatesna, 3 do 7 kg</t>
  </si>
  <si>
    <t>Korenje, kocke, konzerviran, od 2 do 5 kg</t>
  </si>
  <si>
    <t>Leča, znje, pakiranje 400g do 1000g</t>
  </si>
  <si>
    <t>Gobe, šampinjoni, v slanici, od 800 g do 1000g</t>
  </si>
  <si>
    <t>Grah, konzerviran, od 2 do 5 kg</t>
  </si>
  <si>
    <t>Grah, konzerviran, od 400g do 1000g</t>
  </si>
  <si>
    <t>Kompot marelični, manj sladek,  min 50 % plodu, pasteriziran ali steriliziran, brez kemičnih konzervansov, pakiranje do 1kg</t>
  </si>
  <si>
    <t>Kompot breskov manj sladek,  min 50 % plodu, pasteriziran ali steriliziran, brez kemičnih konzervansov, pakiranje do 1kg</t>
  </si>
  <si>
    <t>Kompot ananasov – kocke, manj sladek,  min 50 % plodu, pasteriziran ali steriliziran, brez kemičnih konzervansov, pakiranje od 2 do 3,5 kg</t>
  </si>
  <si>
    <t>Kompot višnjev (brez koščic), manj sladek,  min 40 % plodu, pasteriziran ali steriliziran, brez kemičnih konzervansov, pakiranje do 1000 g</t>
  </si>
  <si>
    <t>Marmelada, porcijsko pakiranje, različni okusi, min. 45% sadni delež, do 30g</t>
  </si>
  <si>
    <t>SKUPAJ  VREDNOST SKLOPA 18.</t>
  </si>
  <si>
    <t>Bio jagodna marmelada, steklen kozarec, pakiranje do 1 kg</t>
  </si>
  <si>
    <t>Bio marelična marmelada, steklen kozarec, pakiranje do 1 kg</t>
  </si>
  <si>
    <t>Bio malinova marmelada, steklen kozarec do 1 kg</t>
  </si>
  <si>
    <t>SKUPAJ  VREDNOST SKLOPA 19.</t>
  </si>
  <si>
    <t>Sok, jabolčni, bistri 100 % sadni delež,  pakiranje 1 L</t>
  </si>
  <si>
    <t>Sok, jabolčni, bistri 100 % sadni delež,  pakiranje 0,2L -0,25L</t>
  </si>
  <si>
    <t xml:space="preserve">Sok, pomarančni, 100 % sadni delež, pakiranje 1 L </t>
  </si>
  <si>
    <t>Sok, pomarančni, 100 % sadni delež, pakiranje 0,2 L - 0,25L</t>
  </si>
  <si>
    <t xml:space="preserve">Sok multivitaminski (mešani sadni sok iz več vrst zgoščenih sadnih sokov), 100 % sadni delež, pakiranje 1 L </t>
  </si>
  <si>
    <t>Sok multivitaminski, 100 % sadni delež, pakiranje 0,2 L - 0,25L</t>
  </si>
  <si>
    <t>Sok, sadno zelenjavni, sadno zelenjavni delež 100 %, pakirano po 0,5 do 1 L</t>
  </si>
  <si>
    <t>Sok, zgoščen, limonin, 100 % sadni delež,  pakirano do 1 L</t>
  </si>
  <si>
    <t>Voda naravna mineralna pitna, negazirana, pakiranje 0,5 L</t>
  </si>
  <si>
    <t xml:space="preserve">Sirup, limona, brez konzervansov, umetnih barvil in sladil, lahko vsebuje citronsko kislino, do 6 l </t>
  </si>
  <si>
    <t>Sirup, malina, brez konzervansov, umetnih barvil in sladil, lahko vsebuje citronsko kislino, do 6 l</t>
  </si>
  <si>
    <t>SKUPAJ  VREDNOST SKLOPA 20.</t>
  </si>
  <si>
    <t>BIO sadni sok, 100% sadni delež, pakiranje 1 L</t>
  </si>
  <si>
    <t>BIO sadni sok, 100% sadni delež, pakiranje 0,2 - 0,25 L</t>
  </si>
  <si>
    <t>kos</t>
  </si>
  <si>
    <t>BIO sadno zelenjavni sok, 100% sadni delež, pakiranje od 750 do  1 L</t>
  </si>
  <si>
    <t>SKUPAJ  VREDNOST SKLOPA 21.</t>
  </si>
  <si>
    <t>Svaljki krompirjevi, pakiranje od 1 do 2 kg</t>
  </si>
  <si>
    <t>Svaljki z dodatkom ržene moke, pakiranje od 1 do 2 kg</t>
  </si>
  <si>
    <t>Svaljki, pirini, pakiranje od 1 do 2 kg</t>
  </si>
  <si>
    <t>Ocvrtki zdrobovi, pakiranje od 1 do 2 kg</t>
  </si>
  <si>
    <t>Cmoki slivovi,  pakiranje od 1 do 2 kg</t>
  </si>
  <si>
    <t>Cmoki marelični, pirini, pakiranje od 1 do 2 kg</t>
  </si>
  <si>
    <t>Cmoki zdrobovi, pakiranje od 1 do 2 kg</t>
  </si>
  <si>
    <r>
      <t>Štruklji sirovi – slani,  brez konzervansov, v kosu,</t>
    </r>
    <r>
      <rPr>
        <sz val="9"/>
        <color theme="4"/>
        <rFont val="Arial Narrow"/>
        <family val="2"/>
        <charset val="238"/>
      </rPr>
      <t xml:space="preserve"> </t>
    </r>
    <r>
      <rPr>
        <sz val="9"/>
        <rFont val="Arial Narrow"/>
        <family val="2"/>
        <charset val="238"/>
      </rPr>
      <t xml:space="preserve"> pakiranje od 1 do 2 kg</t>
    </r>
  </si>
  <si>
    <t>Štruklji korenčkovi – slani,  brez konzervansov,  pakiranje od 1 do 2 kg</t>
  </si>
  <si>
    <t>Kaneloni sirovi, porcijski, do 100 g / kos, pakiranje do 2 kg</t>
  </si>
  <si>
    <t>Ravioli sirovi, pakiranje od 1 do 2 kg</t>
  </si>
  <si>
    <t>Tortelini - krompirjevi, pakiranje do 2 kg (nadev tip žlikrofa)</t>
  </si>
  <si>
    <t>Zelenjavni zrezki, 50 do 100 g / kos, pakiranje do 2 kg</t>
  </si>
  <si>
    <t>Sojini polpeti, od 45 do 55  g / kos, pakirano od 1 do 2 kg</t>
  </si>
  <si>
    <t>Testo za lazanjo (predpripravljeno - termično obdelano), dimenzije cca 30 x 50 cm, pakiranje od 3 do 5 kg</t>
  </si>
  <si>
    <t>Listnato testo, v kosu, pakiranje od 0,5 do 2 kg</t>
  </si>
  <si>
    <t>Listnato kvašeno testo, pakiranje do 2 kg</t>
  </si>
  <si>
    <t>Testo za pico, pakiranje do 2 kg</t>
  </si>
  <si>
    <t>Moka pšenična tipa 400 - ostra, pakiranje 1 kg</t>
  </si>
  <si>
    <t xml:space="preserve">Moka pšenična tipa 500 - gladka, pakiranje 1 kg </t>
  </si>
  <si>
    <t>Moka pšenična tipa 1100 - pakiranje 1kg</t>
  </si>
  <si>
    <t>Moka pšenična polnozrnata, pakiranje do 1 kg</t>
  </si>
  <si>
    <t>Moka pirina, bela, pakiranje do 1 kg</t>
  </si>
  <si>
    <t>Moka pirina, polnozrnata, pakiranje do 1 kg</t>
  </si>
  <si>
    <t>Moka koruzna, pakiranje do 1 kg</t>
  </si>
  <si>
    <t>Moka ajdova, pakiranje do 1 kg</t>
  </si>
  <si>
    <t>Zdrob pšenični, pakiranje od 1 do 2 kg</t>
  </si>
  <si>
    <t>Zdrob pirin, pakiranje do 1 kg</t>
  </si>
  <si>
    <t>Kus kus, pakiranje od 2 do 5 kg</t>
  </si>
  <si>
    <t>Kus kus polnozrnati, pakiranje do 5000 g</t>
  </si>
  <si>
    <t>Zdrob koruzni, pakiranje 1 kg</t>
  </si>
  <si>
    <t>Riž bel, glaziran, okroglozrnati, 1. vrste, pakiranje 1kg</t>
  </si>
  <si>
    <t>Riž integralni, parboiled, pakiranje do 5 kg</t>
  </si>
  <si>
    <t>Riž, beli, dolgozrnati, 1. vrste,  parboiled, pakiranje  do 5kg</t>
  </si>
  <si>
    <t>Riž dolgozrnati parboiled, ekstra kvalitete , pakiranje od 3 do 5 kg</t>
  </si>
  <si>
    <t>3 žita - riž, pira in ječmen, pakiranje do 1 kg</t>
  </si>
  <si>
    <t>Kaša ajdova, pakiranje do 1 kg</t>
  </si>
  <si>
    <t>Ješprenj, pakiranje do 1 kg</t>
  </si>
  <si>
    <t>Kaša ječmenova, pakiranje do 1 kg</t>
  </si>
  <si>
    <t>Kaša prosena, pakiranje do 1 kg</t>
  </si>
  <si>
    <t>Pira, pakiranje do 2 kg</t>
  </si>
  <si>
    <t>Kvinoja, pakiranje do 1 kg</t>
  </si>
  <si>
    <t>Bulgur, pakiranje do 1 kg</t>
  </si>
  <si>
    <t>Kosmiči koruzni, brez dodanega sladkorja, pakiranje od 0,75 do 2,5 kg</t>
  </si>
  <si>
    <t>Kosmiči polnozrnati, kot kornfleks, pakiranje od 0,75 do 2,5 kg</t>
  </si>
  <si>
    <t>Kosmiči ovseni, pakiranje do 1 kg</t>
  </si>
  <si>
    <t xml:space="preserve">Musli s čokolado,  pakiranje od 700 do 1000g </t>
  </si>
  <si>
    <t>Mlinci, pakiranje od 1 do 6 kg</t>
  </si>
  <si>
    <t>Ravioli ali kapeletii, polnjeni s sirom, do 5 kg</t>
  </si>
  <si>
    <t>Njoki ajdovi, pakiranje do 5 kg</t>
  </si>
  <si>
    <t>Njoki pirini, pakiranje do 5 kg</t>
  </si>
  <si>
    <t>BIO pirina moka, pakiranje 1kg</t>
  </si>
  <si>
    <t>BIO pšenična moka, pakiranje 1 kg</t>
  </si>
  <si>
    <t>BIO pirin zdrob, paliranje do 1 kg</t>
  </si>
  <si>
    <t>BIO ovseni kosmiči, pakiranje do 1kg</t>
  </si>
  <si>
    <t>BIO keksi z marmelado, pakiranje do 1kg</t>
  </si>
  <si>
    <t>BIO pirini piškoti, pakiranje do 1kg</t>
  </si>
  <si>
    <t>BIO pirine testenine, razne oblike, pakiranje do 5kg</t>
  </si>
  <si>
    <t>BIO pšenične testenine, razne oblike, pakiranje do 5kg</t>
  </si>
  <si>
    <t>Ponudnik: _____________________________________________________________</t>
  </si>
  <si>
    <t>SKUPINA: KRUH, PEKOVSKO PECIVO, KEKSI, SLAŠČIČARSKI IZDELKI</t>
  </si>
  <si>
    <t>Kruh pšenični polbel(T-850), 0,7 do 1,0 kg, rezan in pakiran</t>
  </si>
  <si>
    <t>Kruh pšenični črni (T-1100), 0,7 do 1,0 kg, rezan in pakiran</t>
  </si>
  <si>
    <t>Kruh pšenični polnozrnati , 0,7 do 1,0 kg, rezan in pakiran</t>
  </si>
  <si>
    <t>Kruh ajdov mešan, 0,7 do 1,0 kg, rezan in pakiran</t>
  </si>
  <si>
    <t>Kruh z orehi ajdov mešan, 0,7 do 1,0 kg, rezan in pakiran</t>
  </si>
  <si>
    <t>Kruh pisani mešani iz treh vrst moke, 0,7 do 1,0 kg, rezan in pakiran</t>
  </si>
  <si>
    <t>Kruh rženi mešani, 0,7 do 1,0 kg, rezan in pakiran</t>
  </si>
  <si>
    <t>Kruh s semeni (s posipom ali brez), 0,7 do 1,0 kg, rezan in pakiran</t>
  </si>
  <si>
    <t>Kruh graham, rezan, pakiran 0,7 -1kg</t>
  </si>
  <si>
    <t>Kruh koruzni,mešan, rezan, pakiran 0,7-1kg</t>
  </si>
  <si>
    <t>Kruh ovsen, mešan, rezan,  pakiran 0,7-1kg</t>
  </si>
  <si>
    <t>Kruh, pirin, 0,7 do 1,0 kg, rezan in pakiran</t>
  </si>
  <si>
    <t>Žemlja, pšenična, polbela, 60 g / kos, po potrebi prerezana</t>
  </si>
  <si>
    <t>Žemlja, pšenična,polbela, 80 g / kos, po potrebi prerezana</t>
  </si>
  <si>
    <t>Žemlja, pšenična, polbela, 100 g / kos, po potrebi prerezana</t>
  </si>
  <si>
    <t>Žemlja, pšenična, črna, 60 g / kos, po potrebi prerezana</t>
  </si>
  <si>
    <t>Žemlja, pšenična, črna, 80 g / kos, po potrebi prerezana</t>
  </si>
  <si>
    <t>Žemlja, pšenična, črna, 100 g / kos, po potrebi prerezana</t>
  </si>
  <si>
    <t>Žemlja, pšenična polnozrnata, 60 g / kos, po potrebi prerezana</t>
  </si>
  <si>
    <t>Žemlja, pšenična polnozrnata, 80 g / kos, po potrebi prerezana</t>
  </si>
  <si>
    <t>Žemlja, pšenična polnozrnata, 100 g / kos, po potrebi prerezana</t>
  </si>
  <si>
    <t>Žemlja, ržena, mešana, 60g / kos, po potrebi prerezano</t>
  </si>
  <si>
    <t>Žemlja, ržena, mešana, 80 g / kos,po potrebi prerezana</t>
  </si>
  <si>
    <t>Žemlja, ržena, mešana, 100 g / kos,po potrebi prerezana</t>
  </si>
  <si>
    <t xml:space="preserve">Žemlja, pirina, 60 g / kos, po potrebi prerezano </t>
  </si>
  <si>
    <t xml:space="preserve">Žemlja, pirina, 80 g / kos, po potrebi prerezano </t>
  </si>
  <si>
    <t xml:space="preserve">Žemlja, pirina, 100 g / kos, po potrebi prerezano </t>
  </si>
  <si>
    <t xml:space="preserve">Bombeta, polbela, mešana, 60 g / kos, po potrebi prerezano </t>
  </si>
  <si>
    <t>Bombeta, polbela, mešana, 80 g / kos,po potrebi prerezana</t>
  </si>
  <si>
    <t>Bombeta, polbela, mešana, 100 g / kos,po potrebi prerezana</t>
  </si>
  <si>
    <t xml:space="preserve">Bombeta, črna, mešana, 60 g / kos, po potrebi prerezano </t>
  </si>
  <si>
    <t>Bombeta, črna,mešana, 80 g / kos,po potrebi prerezana</t>
  </si>
  <si>
    <t>Bombeta, črna, mešana, 100 g / kos,po potrebi prerezana</t>
  </si>
  <si>
    <t xml:space="preserve">Bombeta, ovsena, mešana, 60 g / kos, po potrebi prerezano </t>
  </si>
  <si>
    <t>Bombeta,ovsena,mešana, 80 g / kos,po potrebi prerezana</t>
  </si>
  <si>
    <t>Bombeta, ovsena, mešana, 100 g / kos,po potrebi prerezana</t>
  </si>
  <si>
    <t xml:space="preserve">Bombeta, pirina, 60 g / kos, po potrebi prerezano </t>
  </si>
  <si>
    <t>Bombeta, pirina, 80 g / kos, po potrebi prerezano</t>
  </si>
  <si>
    <t>Bombeta, pirina, 100 g / kos, po potrebi prerezano</t>
  </si>
  <si>
    <t>Bombeta, s semeni, 60 g / kos, po potrebi prerezano</t>
  </si>
  <si>
    <t>Bombeta, s semeni, 80 g / kos, po potrebi prerezano</t>
  </si>
  <si>
    <t>Bombeta, s semeni, 100 g / kos, po potrebi prerezano</t>
  </si>
  <si>
    <t>Hot dog štručka, pšenična, črna, 60 g / kos, prerezana na pol ali luknjana</t>
  </si>
  <si>
    <t>Hot dog štručka, pšenična, črna, 80 g / kos, prerezana na pol ali luknjana</t>
  </si>
  <si>
    <t>Hot dog štručka, pšenična, črna, 100 g / kos, prerezana na pol ali luknjana</t>
  </si>
  <si>
    <t>Štručka, pšenična, polbela, 60g, po potrebi prerezana</t>
  </si>
  <si>
    <t>Štručka, pšenična, polbela, 80g, po potrebi prerezana</t>
  </si>
  <si>
    <t>Štručka, pšenična, polbela, 100g, po potrebi prerezana</t>
  </si>
  <si>
    <t>Štručka, pirina, 60g, po potrebi prerezana</t>
  </si>
  <si>
    <t>Štručka, pirina, 80g, po potrebi prerezana</t>
  </si>
  <si>
    <t>Štručka, pirina, 100g, po potrebi prerezana</t>
  </si>
  <si>
    <t>Štručka, ovsena, 60g, po potrebi prerezana</t>
  </si>
  <si>
    <t>Štručka, ovsena , 80g, po potrebi prerezana</t>
  </si>
  <si>
    <t>Štručka, ovsena, 100g, po potrebi prerezana</t>
  </si>
  <si>
    <t>Štručka, pšenična, polnozrnata, 60g, po potrebi prerezana</t>
  </si>
  <si>
    <t>Štručka, pšenična, polnozrnata, 80g, po potrebi prerezana</t>
  </si>
  <si>
    <t>Štručka, pšenična, polnozrnata, 100g, po potrebi prerezana</t>
  </si>
  <si>
    <t>Štručka, pšenična, mlečna, 60g, po potrebi prerezana</t>
  </si>
  <si>
    <t>Štručka, pšenična, mlečna, 80g, po potrebi prerezana</t>
  </si>
  <si>
    <t>Štručka, pšenična, mlečna, 100g, po potrebi prerezana</t>
  </si>
  <si>
    <t>Štručka, pšenična, makova, 60g, po potrebi prerezana</t>
  </si>
  <si>
    <t>Štručka, pšenična, makova, 80g, po potrebi prerezana</t>
  </si>
  <si>
    <t>Štručka, pšenična, sirova, min. 14 % sira, 60g, po potrebi prerezana</t>
  </si>
  <si>
    <t>Štručka, pšenična, sirova, min. 14 % sira, 80g, po potrebi prerezana</t>
  </si>
  <si>
    <t>Štručka, pšenična, črna, sirova, min. 14 % sira, 60g, po potrebi prerezana</t>
  </si>
  <si>
    <t>Štručka, pšenična, črna, sirova, min. 14 % sira, 80g, po potrebi prerezana</t>
  </si>
  <si>
    <t>Štručka, pšenična, črna, sirova, min. 14 % sira, 100g, po potrebi prerezana</t>
  </si>
  <si>
    <t>Kajzerica, pšenična, polbela, 60g, po potrebi prerezana</t>
  </si>
  <si>
    <t>Kajzerica, pšenična, polbela, 80g, po potrebi prerezana</t>
  </si>
  <si>
    <t>Kajzerica, pšenična, polbela, 100g, po potrebi prerezana</t>
  </si>
  <si>
    <t>Kajzerica, pšenična, črna, 60g, po potrebi prerezana</t>
  </si>
  <si>
    <t>Kajzerica, pšenična, črna, 80g, po potrebi prerezana</t>
  </si>
  <si>
    <t>Kajzerica, pšenična, črna, 100g, po potrebi prerezana</t>
  </si>
  <si>
    <t>Pletenka črna, s sezamom, 6 dag, rezana po dogovoru</t>
  </si>
  <si>
    <t>Pletenka črna, s sezamom, 8 dag, rezana po dogovoru</t>
  </si>
  <si>
    <t>Pletenka črna, s sezamom, 10 dag, rezana po dogovoru</t>
  </si>
  <si>
    <t>Pletenka črna, z makom, 6 dag, rezana po dogovoru</t>
  </si>
  <si>
    <t>Pletenka črna, z makom, 8 dag, rezana po dogovoru</t>
  </si>
  <si>
    <t>Pletenka črna, z makom, 10 dag, rezana po dogovoru</t>
  </si>
  <si>
    <t>Rogljič, pšenični, mlečen,60g</t>
  </si>
  <si>
    <t>Rogljič, pšenični, mlečen,80g</t>
  </si>
  <si>
    <t>Rogljič, pšenični, mlečen,100g</t>
  </si>
  <si>
    <t>Rogljič, pšenični, črn, 60g</t>
  </si>
  <si>
    <t>Rogljič, pšenični, črn, 80g</t>
  </si>
  <si>
    <t>Slanik, 60g</t>
  </si>
  <si>
    <t>Slanik, 80g</t>
  </si>
  <si>
    <t>Slanik, polnozrnati, 60g</t>
  </si>
  <si>
    <t>Slanik, polnozrnati, 80g</t>
  </si>
  <si>
    <t>Slanik, polnozrnati,100g</t>
  </si>
  <si>
    <t>BIO kruh, koruzni, mešani, 0,8 do 1 kg</t>
  </si>
  <si>
    <t>BIO kruh, pšenični polnozranti , mešani, 0,8 do 1 kg</t>
  </si>
  <si>
    <t>BIO kruh, pirin, mešani, 0,8 do 1kg</t>
  </si>
  <si>
    <t>BIO kruh, ovseni, mešani, 0,8 do 1 kg</t>
  </si>
  <si>
    <t>BIO kruh, pšenični črni, mešani, 0,8 do 1kg</t>
  </si>
  <si>
    <t>BIO mešani kruh iz pšenice khorasan (kamut)  od 800 g do 1kg</t>
  </si>
  <si>
    <t>BIO kruh rženi mešani   od 800g do 1kg</t>
  </si>
  <si>
    <t>BIO ajdov mešani kruh  od 800 g do 1kg</t>
  </si>
  <si>
    <t>BIO pšenični beli mešani kruh z dodatkom zelenjave (korenje) od 800 g do 1kg</t>
  </si>
  <si>
    <t xml:space="preserve">BIO mešano pecivo iz pšenice khorosan (kamut)  60 g  </t>
  </si>
  <si>
    <t xml:space="preserve">BIO mešano pecivo iz pšenice khorosan (kamut)  80 g  </t>
  </si>
  <si>
    <t xml:space="preserve">BIO mešano pecivo iz pšenice khorosan (kamut)  100 g  </t>
  </si>
  <si>
    <t xml:space="preserve">BIO pšenično belo pekovsko pecivo  60 g  </t>
  </si>
  <si>
    <t xml:space="preserve">BIO pšenično belo pekovsko pecivo  80 g  </t>
  </si>
  <si>
    <t xml:space="preserve">BIO pšenično belo pekovsko pecivo  100 g  </t>
  </si>
  <si>
    <t xml:space="preserve">BIO pšenično belo pekovsko pecivo s posipom (sir) 60 g </t>
  </si>
  <si>
    <t>BIO pšenično belo pekovsko pecivo s posipom (sir) 80 g</t>
  </si>
  <si>
    <t>BIO pšenično belo pekovsko pecivo s posipom (sir) 100 g</t>
  </si>
  <si>
    <t xml:space="preserve">BIO pšenično belo pekovsko pecivo s posipom (sezam) 60 g </t>
  </si>
  <si>
    <t xml:space="preserve">BIO pšenično belo pekovsko pecivo s posipom (sezam) 80g </t>
  </si>
  <si>
    <t xml:space="preserve">BIO pšenično belo pekovsko pecivo s posipom (sezam) 100 g </t>
  </si>
  <si>
    <t xml:space="preserve">BIO pšenično belo pekovsko pecivo s posipom (mak) 60 g </t>
  </si>
  <si>
    <t xml:space="preserve">BIO pšenično belo pekovsko pecivo s posipom (mak) 80 g </t>
  </si>
  <si>
    <t xml:space="preserve">BIO pšenično belo pekovsko pecivo s posipom (mak) 100 g </t>
  </si>
  <si>
    <t xml:space="preserve">BIO pšenično mešano pekovsko pecivo z dodatkom zelenjave (korenje) 60 g </t>
  </si>
  <si>
    <t xml:space="preserve">BIO pšenično mešano pekovsko pecivo z dodatkom zelenjave (korenje) 80 g </t>
  </si>
  <si>
    <t xml:space="preserve">BIO pšenično mešano pekovsko pecivo z dodatkom zelenjave (korenje) 100 g </t>
  </si>
  <si>
    <t xml:space="preserve">BIO pšenično polnozrnato mešano pekovsko pecivo  60 g  </t>
  </si>
  <si>
    <t xml:space="preserve">BIO pšenično polnozrnato mešano pekovsko pecivo  80 g </t>
  </si>
  <si>
    <t xml:space="preserve">BIO pšenično polnozrnato mešano pekovsko pecivo  100 g </t>
  </si>
  <si>
    <t xml:space="preserve">BIO pirino mešano pekovsko pecivo 6 dag </t>
  </si>
  <si>
    <t xml:space="preserve">BIO pirino mešano pekovsko pecivo 8 dag  </t>
  </si>
  <si>
    <t xml:space="preserve">BIO pirino mešano pekovsko pecivo 10 dag  </t>
  </si>
  <si>
    <t xml:space="preserve">BIO koruzno mešano pekovsko pecivo 6 dag  </t>
  </si>
  <si>
    <t xml:space="preserve">BIO koruzno mešano pekosko pecivo 8dag  </t>
  </si>
  <si>
    <t xml:space="preserve">BIO koruzno mešano pekosko pecivo 10 dag  </t>
  </si>
  <si>
    <t xml:space="preserve">BIO ajdovo mešano pekovsko pecivo 6 dag  </t>
  </si>
  <si>
    <t xml:space="preserve">BIO ajdovo mešano pekovsko pecivo 8 dag  </t>
  </si>
  <si>
    <t xml:space="preserve">BIO ajdovo mešano pekovsko pecivo 10 dag  </t>
  </si>
  <si>
    <t>BIO pšenično mešano pekovsko pecivo z dodatkom kakava 6 dag</t>
  </si>
  <si>
    <t>BIO pšenično mešano pekovsko pecivo z dodatkom kakava 8 dag</t>
  </si>
  <si>
    <t>BIO pšenično mešano pekovsko pecivo z dodatkom kakava 10 dag</t>
  </si>
  <si>
    <t xml:space="preserve">BIO pšenično belo pekovsko pecivo z dodatkom skute  6 dag  </t>
  </si>
  <si>
    <t xml:space="preserve">BIO pšenično belo pekovsko pecivo z dodatkom skute 8 dag  </t>
  </si>
  <si>
    <t>BIO mufin z dodatkom sadja, 60 g</t>
  </si>
  <si>
    <t>BIO mufin z dodatkom sadja, 80 g</t>
  </si>
  <si>
    <t>BIO pizza, sirova, narezana</t>
  </si>
  <si>
    <t>BIO pizza, sir, salama, narezana</t>
  </si>
  <si>
    <t xml:space="preserve">Francoski rogljič s čokoladnim polnilom, od 70 do 90 g </t>
  </si>
  <si>
    <t>Francoski polnozrnati rogljič, prazen, od 60 do 70 g</t>
  </si>
  <si>
    <t>Francoski masleni rogljič, od 50 do 70 g</t>
  </si>
  <si>
    <t>Sirov polžek, 80 g</t>
  </si>
  <si>
    <t>Jabolčni burek, od 100 g do 150 g</t>
  </si>
  <si>
    <t>Sirov burek, od 110 g do 140 g</t>
  </si>
  <si>
    <t>Mini žepek z marmelado, od 20 do 40 g</t>
  </si>
  <si>
    <t>Keksi, orehovi, pakiranje od 250 do 500 g</t>
  </si>
  <si>
    <t>Otroški keksi v obliki živali, pakiranje od 250 g do 1000 g</t>
  </si>
  <si>
    <t>Keksi, linški, pakiranje od 250 do 500 g</t>
  </si>
  <si>
    <t>Keksi , kokosovi, pakiranje od 250 do 500 g</t>
  </si>
  <si>
    <t>Keksi iz polnozrnate moke, ovsenih kosmičev in suhega sadja, pakirani od 250g do 1 kg</t>
  </si>
  <si>
    <t>Minjonček, čokoladni, 50g</t>
  </si>
  <si>
    <t>Tortica - čokoladana, 60 g</t>
  </si>
  <si>
    <t>Tortica - čokoladna, 80 g</t>
  </si>
  <si>
    <t>Krof s sadnim polnilom, 80 g</t>
  </si>
  <si>
    <t>Pita, jabolčna, 60 g</t>
  </si>
  <si>
    <t>Pita, jabolčna, 80 g</t>
  </si>
  <si>
    <t>Biskvit s sadjem, 60 g</t>
  </si>
  <si>
    <t>Biskvit s sadjem, 80 g</t>
  </si>
  <si>
    <t>Marmorni kolač, 60 g</t>
  </si>
  <si>
    <t>Marmorni kolač. 80 g</t>
  </si>
  <si>
    <t>Potica orehova, razrezana (košček 80 - 100 g) in pakirana, pakiranje do 1 kg</t>
  </si>
  <si>
    <t>Potica čokoladna, razrezana (košček 80 - 100 g) in pakirana, pakiranje do 1 kg</t>
  </si>
  <si>
    <t>POSEBNE ZAHTEVE, KI JIH MORAJO IZPOLNJEVATI POSAMEZNA ŽIVILA</t>
  </si>
  <si>
    <t>Čičerika, razred I</t>
  </si>
  <si>
    <t>Fižol češnjevec, razred ekstra</t>
  </si>
  <si>
    <t>Fižol gradiščanac, bele barave, razred ekstra</t>
  </si>
  <si>
    <t>Leča rjava, razred ekstra</t>
  </si>
  <si>
    <t>Leča rdeča, razred ektra</t>
  </si>
  <si>
    <t>Leča zelena, razred ekstra</t>
  </si>
  <si>
    <t>Lešniki, jedrca, razred I, pakiranje od 500 do 1000 g</t>
  </si>
  <si>
    <t>Mandlji, jedrca, razred I, pakiranje od 500 do 1000 g</t>
  </si>
  <si>
    <t>Orehova jedrca - razred I, pakiranje od 500 do 1000 g</t>
  </si>
  <si>
    <t>Suhi hruškovi krhlji, razred I, pakiranje od 500 do 5000 g</t>
  </si>
  <si>
    <t>Suhe slive brez koščic in konzervansov, razred I, pakiranje do 1000 g</t>
  </si>
  <si>
    <t>Lanena semena, pakiranje do 500 g</t>
  </si>
  <si>
    <t>Sezam, semena, pakiranje do 500 g</t>
  </si>
  <si>
    <t>Sončnična semena - sušena, pakiranje do 1 kg</t>
  </si>
  <si>
    <t>Indijski oreščki, razred I, pakiranjedo 1kg</t>
  </si>
  <si>
    <t xml:space="preserve">Dateljni, razred I, pakiranje do 1kg </t>
  </si>
  <si>
    <t>Goba, jurček suhi, razred I, pakiranje do 1kg</t>
  </si>
  <si>
    <t>Curry, mleti, pakiranje do 200 g</t>
  </si>
  <si>
    <t>Kardamom, pakiranje do 170 g</t>
  </si>
  <si>
    <t>Kumina mleta, sušena, pakiranje do 500 g</t>
  </si>
  <si>
    <t>Muškatni orešček mleti, pakiranje do 600 g</t>
  </si>
  <si>
    <t>Origano, sušen, zdrobljen, pakiranje od 100 do 200 g</t>
  </si>
  <si>
    <t>Paprika rdeča, mleta, sladka, pakiranje od 100 do 150 g, v vrečki</t>
  </si>
  <si>
    <t>Paprika, dimljena, pakiranje do 175 g, v vrečki</t>
  </si>
  <si>
    <t>Rožmarin, narezan, sušen, pakiranje do 400 g</t>
  </si>
  <si>
    <t>Šetraj, pakiranje od 100 do 300 g</t>
  </si>
  <si>
    <t>Pehtran, sušen, zdrobljen, pakiranje 100 do 300 g</t>
  </si>
  <si>
    <t>Poper črni, celi, pakiranje do 700 g</t>
  </si>
  <si>
    <t>Poper črni, mleti, pakiranje do 1000 g</t>
  </si>
  <si>
    <t>Žafranika, mleta, pakirana do 20 g</t>
  </si>
  <si>
    <t>Zelena, zdrobljena, sušena, pakiranje do 200 g</t>
  </si>
  <si>
    <t>Začimbe za medenjake(mešanica), pakiranje do 200 g</t>
  </si>
  <si>
    <t>Olje jedilno rafinirano sončično 100 %, pakiranje 1 L</t>
  </si>
  <si>
    <t xml:space="preserve">Olje bučno 100 %, jedilno nerafinirano, pakiranje do 1 L </t>
  </si>
  <si>
    <t>Čaj šipek - hibiskus, filter vrečke, gastro pakiranje od 1000 do 1500 g</t>
  </si>
  <si>
    <t>Čaj planinski, filter vrečke, gastro pakiranje od 1000 do 1500 g</t>
  </si>
  <si>
    <t>Čaj lipov, filter vrečke, gastro pakiranje od 1000 do 1500 g</t>
  </si>
  <si>
    <t>Čaj bezgov, filter vrečke, gastro pakiranje od 1000 do 1500 g</t>
  </si>
  <si>
    <t>Čaj z okusom breskve, filter vrečke, gastro pakiranje od 1000 do 1500 g</t>
  </si>
  <si>
    <t>Čaj z okusom gozdnih sadežev, filter vrečke, gastro pakiranje od 1000 do 1500 g</t>
  </si>
  <si>
    <t>Čaj z okusom jagoda - vanilija, filter vrečke, gastro pakiranje od 1000 do 1500 g</t>
  </si>
  <si>
    <t>Čaj z okusom jabolko - cimet, filter vrečke, gastro pakiranje od 1000 do 1500 g</t>
  </si>
  <si>
    <t>Vinski kis 4 %, naravni postopek kisanja, pakiranje 1L</t>
  </si>
  <si>
    <t>Kis balzamični  od 0,5 do 1l</t>
  </si>
  <si>
    <t>Morska sol, fino mleta, brez dodanih sredstev za sprijemanje, pakiranje 1 kg</t>
  </si>
  <si>
    <t>Kakav v prahu, min. 20 % kakavovega masla, pakiranje do 250g</t>
  </si>
  <si>
    <t>Čokolada v prahu, min 35 % kakavovih delcev, pakiranje 100 g</t>
  </si>
  <si>
    <t>Jedilna čokolada, min. 45 % kakavov delež, pakiranje do 0,5 kg</t>
  </si>
  <si>
    <t>Čokoladno lešnikov namaz (min. 13 % lešnikov, min. 7 % manj masten kakav v prahu), pakiranje od 2 do 3 kg</t>
  </si>
  <si>
    <t>Mlečno čokoladni ali lešnikov kakavov namaz od 20 do 50 g</t>
  </si>
  <si>
    <t>Prašek za puding – vanilija, naravno obarvani, pakiranje do 1 kg</t>
  </si>
  <si>
    <t>Prašek za puding – čokolada, naravno obarvani,  pakiranje do 1 kg</t>
  </si>
  <si>
    <t>Soda bikarbona, pakiranje do 100 g</t>
  </si>
  <si>
    <t>Pecilni prašek, pakiranje do 15 g</t>
  </si>
  <si>
    <t>Vanilin sladkor, pakiranje do 15 g</t>
  </si>
  <si>
    <t>Moka kokosova, pakiranje do 500 g</t>
  </si>
  <si>
    <t>Mak, mleti, pakiranje do 500g</t>
  </si>
  <si>
    <t>Želatina, v prahu do 100g</t>
  </si>
  <si>
    <t>Kvas sveži, pakiranje 42 g</t>
  </si>
  <si>
    <t>Kvas  sveži, pakiranje do 500 g</t>
  </si>
  <si>
    <t>Kvas suhi, pakiranje do 30g</t>
  </si>
  <si>
    <t>Utrjevalec smetane,  kakovost Kremfix ali enakovredno, pakiranje do 100 g</t>
  </si>
  <si>
    <t>Napolitanke, kakavove do 1kg</t>
  </si>
  <si>
    <t>Čokoladni koščki ali kapljice, pakiranje do 1 kg</t>
  </si>
  <si>
    <t>Javorjev sirup, do 1000 g</t>
  </si>
  <si>
    <t>Citronska kislina v prahu, pakiranje od 0,5 do 1kg</t>
  </si>
  <si>
    <t>Piškoti kakovost Baby ali enakovredno, pakiranje od 250 do 500 g</t>
  </si>
  <si>
    <t>Piškoti, polnozrnati, pakiranje od 200 do 500 g, kakovost Leibniz ali enakovredno</t>
  </si>
  <si>
    <t>Medenjaki, pakiranje od 200 do 1000 g</t>
  </si>
  <si>
    <t>Piškoti masleni, pakiranje 50 g, kakovost Leibniz ali enakovredno</t>
  </si>
  <si>
    <t>Napitek rižev z dodanim kalcijem, pakiranje 1 L</t>
  </si>
  <si>
    <t>Napitek ovsen, pakiranje 1 L</t>
  </si>
  <si>
    <t>Krema kokosova za kuhanje, brez alergenov, pakiranje do 500 ml</t>
  </si>
  <si>
    <t>Krema kokosova za stepanje, brez alergenov, pakiranje do 500 ml</t>
  </si>
  <si>
    <t>Krema riževa za kuhanje, pakiranje do 300 ml</t>
  </si>
  <si>
    <t>Kisla smetana sojina, pakiranje do 500 ml</t>
  </si>
  <si>
    <t>Desert rižev - sadni, pakiranje od 100 do 160 g</t>
  </si>
  <si>
    <t>Desert rižev - vanilija in čokolada, pakiranje od 100 do 160 g</t>
  </si>
  <si>
    <t>Puding sojin, vanilija, čokolada, pakiranje od 100 do 140 g</t>
  </si>
  <si>
    <t>Namaz naravni brez jajc, mleka, ml. sestavin  (kakovost ZwergenWiese ali enakovredno), pakiranje do 50 g</t>
  </si>
  <si>
    <t xml:space="preserve">Margarina min 40 % maščobe, brez mleka in mlečnih sestavin (kakovost VITAQELL ali enakovredno), pakiranje do 250 g </t>
  </si>
  <si>
    <t>Moka brez glutena večnamenska (kakovost Orgran ali enakovredno), pakiranje do 1 kg brez alergenov</t>
  </si>
  <si>
    <t>Moka brez glutena samovzhajajoča (kakovost Orgran ali enakovredno), pakiranje do 1 kg brez alergenov</t>
  </si>
  <si>
    <t>Moka mešanica MIX, (kakovost Schar ali enakovredno) brez glutena, pakiranje do 1 kg</t>
  </si>
  <si>
    <t>Piškoti različnih oblik, brez glutena (kakovost Schar ali enakovredno), pakiranje do 1 kg</t>
  </si>
  <si>
    <t>Piškoti različnih oblik,  (kakovost Schar ali Orgran ali enakovredno) , pakiranje do 1 kg brez glutena, mleka, jajc, soje, oreščkov, kvasa in čokolade.</t>
  </si>
  <si>
    <t>Žitno sadna rezina, brez glutena in čokolade, pakiranje do 40g</t>
  </si>
  <si>
    <t>Biskvit, brez glutena (kakovost Schar ali enakovredno), pakiranje do 300 g</t>
  </si>
  <si>
    <t>Biskvit, brez glutena, sadna (kakovost Organ ali enakovredno), pakiranje do 300 g</t>
  </si>
  <si>
    <t>Testenine - polžki, brez glutena, mleka, jajc (kakovost Schar ali Orgran ali enakovredno), pakiranje do 1 kg</t>
  </si>
  <si>
    <t>Testenine - špageti, brez glutena, mleka, jajc (kakovost Schar ali Orgran ali enakovredno), pakiranje do 1 kg</t>
  </si>
  <si>
    <t>Testenine - peresniki, brez glutena, mleka, jajc (kakovost Schar ali Orgran ali enakovredno), pakiranje do 1 kg</t>
  </si>
  <si>
    <t>Testenine - široki rezanci, brez glutena, mleka, jajc (kakovost Schar ali Orgran ali enakovredno), pakiranje do 1 kg</t>
  </si>
  <si>
    <t>Jušna zakuha (različnih oblik) brez glutena, mleka in jajc (kakovost Schar ali enakovredno), pakiranje do 1 kg</t>
  </si>
  <si>
    <t>Testo listnato, brez glutena, pakiranje do 300g</t>
  </si>
  <si>
    <t>Tortilije brez glutena, pakiranje do 200 g</t>
  </si>
  <si>
    <t>KRUH brez glutena, (kakovost Rustico Schar ali enakovredno), pakiranje 500g</t>
  </si>
  <si>
    <t>KRUH brez glutena, (kakovost pan care Schar ali enakovredno), pakiranje do 400g</t>
  </si>
  <si>
    <t>KRUH brez glutena, (kakovost bon matin Schar ali enakovredno), pakiranje do 400g</t>
  </si>
  <si>
    <t>KRUH brez glutena, (kakovost clasico Schar ali enakovredno), pakiranje do 400g</t>
  </si>
  <si>
    <t>KRUH, brez glutena, (kakovost domači Schar ali enakovredno), pakiranje do 400g</t>
  </si>
  <si>
    <t>KRUH, brez glutena, (kakovost hamburger Schar ali enakovredno), pakiranje do 400g</t>
  </si>
  <si>
    <t>KRUH, brez glutena, (kakovost večzrnati Schar ali enakovredno), pakiranje do 400g</t>
  </si>
  <si>
    <t>KRUH, brez glutena,  (kakovost beli pan blanco Schar ali enakovredno), pakiranje do 400 g</t>
  </si>
  <si>
    <t>KRUH, brez glutena, (kakovost ciabatine Schar ali enakovredno), pakiranje do 400 g</t>
  </si>
  <si>
    <t>Krekerji brez glutena, mleka in jajc (kakovost Schar ali enakovredno), pakiranje do 300 g</t>
  </si>
  <si>
    <t>Prepečenec brez glutena, mleka in jajc (kakovost Schar ali enakovredno), pakiranje do 300 g</t>
  </si>
  <si>
    <t>Kosmiči riževi brez glutena, mleka in jajc  (kakovost Schar ali enakovredno), pakiranje do 300 g</t>
  </si>
  <si>
    <t>Kosmiči koruzni brez glutena, mleka in jajc  (kakovost Schar ali enakovredno), pakiranje do 375 g</t>
  </si>
  <si>
    <t>Kosmiči ovseni, brez glutena, pakiranje do 500 g</t>
  </si>
  <si>
    <t>Zdrob rižev brez glutena, mleka in jajc, pakiranje do 250 g</t>
  </si>
  <si>
    <t>Zdrob proseni brez glutena, mleka in jajc, pakiranje do 250 g</t>
  </si>
  <si>
    <t>Drobtine brez glutena, pakiranje do 500 g</t>
  </si>
  <si>
    <t>Koruzni kus kus, brez alergenov, pakiranje do 1 kg</t>
  </si>
  <si>
    <t>Polenta bela brez glutena, pakiranje do 0,5 kg</t>
  </si>
  <si>
    <t>Polenta rumena brez glutena, pakiranje do 0,5 kg</t>
  </si>
  <si>
    <t>Kaša prosena brez glutena, pakiranje do 1 kg</t>
  </si>
  <si>
    <t>Kaša ajdova brez glutena, pakiranje do 1 kg</t>
  </si>
  <si>
    <t>Vaflji koruzni, brez glutena, pakiranje do 180 g</t>
  </si>
  <si>
    <t xml:space="preserve">Vaflji riževi, brez glutena, pakiranje do 180 g </t>
  </si>
  <si>
    <t>Agar agar, pakiranje do 225 g</t>
  </si>
  <si>
    <t>Tekoči navadni jogurt, 3,2 do 3,5 % m.m., pakiranje 1000 g</t>
  </si>
  <si>
    <r>
      <t>Sadni jogurt</t>
    </r>
    <r>
      <rPr>
        <b/>
        <sz val="9"/>
        <rFont val="Arial Narrow"/>
        <family val="2"/>
        <charset val="238"/>
      </rPr>
      <t xml:space="preserve">, </t>
    </r>
    <r>
      <rPr>
        <sz val="9"/>
        <rFont val="Arial Narrow"/>
        <family val="2"/>
        <charset val="238"/>
      </rPr>
      <t>DEKLARIRAN BREZ LAKTOZE, pakiranje do 330 g</t>
    </r>
  </si>
  <si>
    <r>
      <t>Navadni jogurt</t>
    </r>
    <r>
      <rPr>
        <b/>
        <sz val="9"/>
        <rFont val="Arial Narrow"/>
        <family val="2"/>
        <charset val="238"/>
      </rPr>
      <t xml:space="preserve">, </t>
    </r>
    <r>
      <rPr>
        <sz val="9"/>
        <rFont val="Arial Narrow"/>
        <family val="2"/>
        <charset val="238"/>
      </rPr>
      <t>DEKLARIRAN BREZ LAKTOZE, pakiranje do 330 g</t>
    </r>
  </si>
  <si>
    <t>Bio sadni jogurt, različni okusi; 3,0 do  3,5 % m.m., pakiranje od 150 do 180 g</t>
  </si>
  <si>
    <t>Bio sadni kefir, iz tradicionalnih kefirjevih zrn, različni okusi; 1,5 do 3,5 m.m., pakiranje od 150 do 180 g</t>
  </si>
  <si>
    <r>
      <rPr>
        <b/>
        <sz val="9"/>
        <rFont val="Arial Narrow"/>
        <family val="2"/>
        <charset val="238"/>
      </rPr>
      <t xml:space="preserve">ATLANTSKI LOSOS </t>
    </r>
    <r>
      <rPr>
        <sz val="9"/>
        <rFont val="Arial Narrow"/>
        <family val="2"/>
        <charset val="238"/>
      </rPr>
      <t>–file s kožo   porcijski file (od 80 do 160 g), brez kože, posamič zamrznjen, (max 10 % odstopanje od naročene teže), brez kosti, od 100 do 200 g / kos, I.kvaliteta</t>
    </r>
  </si>
  <si>
    <t>Mlado goveje stegno, očiščeno, brez bočnika, BK, narezano na trakce, od 80 do 120 g / kos, I. kategorija</t>
  </si>
  <si>
    <t>Svinjski kare, BK, očiščeno, I.kategorija</t>
  </si>
  <si>
    <t>Klobasa za kuhanje (70 do 80 % svinjskega mesa I. in II.kategorije, max. 20 % slanine. Dovoljeni dodatki 5 % vode, nitritna sol, česen in poper. Brez ostalih dodatkov)</t>
  </si>
  <si>
    <t>Piščančje krače, 110 do 120 g / kos, razred kakovosti A</t>
  </si>
  <si>
    <t>Piščančja hrenovka z naravnim ovojem, polovička od 70 do 90 g</t>
  </si>
  <si>
    <t>Peteršilj korenina, razred I</t>
  </si>
  <si>
    <t>Zamrnjena paprika, rezana na kocke ali trakce, pakiranje  od 2 do 3 kg</t>
  </si>
  <si>
    <t>Česen</t>
  </si>
  <si>
    <r>
      <t xml:space="preserve">Paradižnikov koncentrat – dvojni, stereliziran, min. 28 % suhe snovi, brez kemičnih konzervansov, pakiranje od </t>
    </r>
    <r>
      <rPr>
        <sz val="9"/>
        <rFont val="Arial Narrow"/>
        <family val="2"/>
        <charset val="238"/>
      </rPr>
      <t>720g do 1 kg</t>
    </r>
  </si>
  <si>
    <t>Sadna solata, min 50 % plodu, pasterizirana ali sterilizirana, brez kemičnih konzervansov,razen E127 pakiranje od 2 do 4,2 kg</t>
  </si>
  <si>
    <t>Kompot jagodni, manj sladek, min 35 % plodu, pasteriziran ali steriliziran, brez kemičnih konzervansov, razen E -120 pakiranje do 2500 g</t>
  </si>
  <si>
    <t>Marmelada, jagodna, min. 45% sadni delež, pakiranje do 5kg</t>
  </si>
  <si>
    <t>Marmelada, marelična, min. 45% sadni delež, pakiranje do 5kg</t>
  </si>
  <si>
    <t>Marmelada, mešana, min. 45% sadni delež, pakiranje do 5kg</t>
  </si>
  <si>
    <r>
      <t xml:space="preserve">Nektar </t>
    </r>
    <r>
      <rPr>
        <sz val="9"/>
        <rFont val="Arial Narrow"/>
        <family val="2"/>
        <charset val="238"/>
      </rPr>
      <t>ČRNI RIBEZ, pakiranje 0,2 L - 0,25 L</t>
    </r>
  </si>
  <si>
    <r>
      <t xml:space="preserve">Nektar </t>
    </r>
    <r>
      <rPr>
        <sz val="9"/>
        <rFont val="Arial Narrow"/>
        <family val="2"/>
        <charset val="238"/>
      </rPr>
      <t>ČRNI RIBEZ, pakiranje 1 L</t>
    </r>
  </si>
  <si>
    <r>
      <t xml:space="preserve">Smuti </t>
    </r>
    <r>
      <rPr>
        <sz val="9"/>
        <rFont val="Arial Narrow"/>
        <family val="2"/>
        <charset val="238"/>
      </rPr>
      <t xml:space="preserve"> BRESKEV, 100 % sadni delež, pakiranje od 0,2 L do 0,25 L</t>
    </r>
  </si>
  <si>
    <r>
      <t>Drobtine, krušne, bele in polbele</t>
    </r>
    <r>
      <rPr>
        <sz val="9"/>
        <rFont val="Arial Narrow"/>
        <family val="2"/>
        <charset val="238"/>
      </rPr>
      <t>, pakiranje od 5 do 10 kg</t>
    </r>
  </si>
  <si>
    <t>Drobtine, krušne, bele in polbele, pakiranje od 0,5 do 1 kg</t>
  </si>
  <si>
    <t>Napitek rižev, pakiranje do 250ml</t>
  </si>
  <si>
    <t>svinjski vrat BK, očiščeno</t>
  </si>
  <si>
    <t>telečje pleče, BK, očiščeno</t>
  </si>
  <si>
    <t>mlada goveja ledja-rozbif BK, očiščeno</t>
  </si>
  <si>
    <t>telečje pleče, kocke, velikost po dogovoru</t>
  </si>
  <si>
    <t>Mlado goveje pleče, mleto</t>
  </si>
  <si>
    <t>piščančji file trakci</t>
  </si>
  <si>
    <t>prekajen svinjski vrat BK</t>
  </si>
  <si>
    <t>svinjsko pleče, mleto</t>
  </si>
  <si>
    <t>Telečje stegno, očiščeno, brez bočnika, BK, narezano na kocke ali trakce, I.kategorija</t>
  </si>
  <si>
    <t>telečji vrat BK, očiščen, v kosu, 1. kategorija</t>
  </si>
  <si>
    <t>telečji vrat BK, očiščen, narezan na zrezke 80 do 120 g, 1. kategorija</t>
  </si>
  <si>
    <t>Bio mlado goveje pleče BK, kocke, II. Kategorija</t>
  </si>
  <si>
    <t>Suhi svinjski kare BK, pakiran v kosu do 500 g</t>
  </si>
  <si>
    <t>Govedina prekajena BK v kosu</t>
  </si>
  <si>
    <r>
      <t xml:space="preserve">Kokošja jajca, talna </t>
    </r>
    <r>
      <rPr>
        <sz val="9"/>
        <rFont val="Arial Narrow"/>
        <family val="2"/>
        <charset val="238"/>
      </rPr>
      <t xml:space="preserve">ali hlevska </t>
    </r>
    <r>
      <rPr>
        <sz val="9"/>
        <color theme="1"/>
        <rFont val="Arial Narrow"/>
        <family val="2"/>
        <charset val="238"/>
      </rPr>
      <t>reja, velikost L, lupina rjave barve</t>
    </r>
  </si>
  <si>
    <r>
      <t xml:space="preserve">Kokošja jajca, talna </t>
    </r>
    <r>
      <rPr>
        <sz val="9"/>
        <rFont val="Arial Narrow"/>
        <family val="2"/>
        <charset val="238"/>
      </rPr>
      <t xml:space="preserve">ali hlevska </t>
    </r>
    <r>
      <rPr>
        <sz val="9"/>
        <color theme="1"/>
        <rFont val="Arial Narrow"/>
        <family val="2"/>
        <charset val="238"/>
      </rPr>
      <t>reja, velikost M, lupina rjave barve</t>
    </r>
  </si>
  <si>
    <t>Francoski polnozrnati rogljič z mareličnim polnilom, od 70 do 90 g</t>
  </si>
  <si>
    <t>Vanilijevi rogljički,  pakiranje od 250 do 500 g</t>
  </si>
  <si>
    <t>Krema rastlinska univerzalna, brez glutena in mleka, pakiranje do 1000 ml</t>
  </si>
  <si>
    <t>Krema sojina za kuhanje, pakiranje do 500 ml</t>
  </si>
  <si>
    <t>Desert  kokos- sadni, pakiranje od 120 g</t>
  </si>
  <si>
    <t>Desert kokos - kakav ali kokos - vanilija, pakiranje od 100 do 160 g</t>
  </si>
  <si>
    <t xml:space="preserve">Puding rižev, vanilija, čokolada, kakav,  brez glutena in mleka, pakiranje od 100 do 140 g </t>
  </si>
  <si>
    <t>Puding v prahu, okus vanilija deklariran brez alergenov,  pakiranje do 60 g (za 0,5 l pudinga)</t>
  </si>
  <si>
    <t>Nadomestek jajc, v prahu, deklariran brez alergenov, pakiranje do 500 g</t>
  </si>
  <si>
    <t>Ajdovi kruhki, brez  vseh alergenov, kakovost Orgran ali enakovredno, pakiranje do 125 g</t>
  </si>
  <si>
    <t>Moka ajdova, brez glutena, pakiranje do 500 g</t>
  </si>
  <si>
    <t>Moka čičerikina, brez glutena, pakiranje do 500 g</t>
  </si>
  <si>
    <t>Moka koruzna, brez glutena,  pakiranje do 500 g</t>
  </si>
  <si>
    <t>Moka krompirjeva, brez glutena, mleka in jajc,  pakiranje do 500 g</t>
  </si>
  <si>
    <t>Moka prosena, brez glutena, pakiranje do 500 g</t>
  </si>
  <si>
    <t>Moka riževa, brez glutena,  pakiranje do 500 g</t>
  </si>
  <si>
    <t>Zdrob koruzni, polenta, brez glutena, mleka in jajc  (kakovost Schar ali enakovredno), pakiranje do 500 g brez alergenov.</t>
  </si>
  <si>
    <t>Paradižnik - pasiran, steriliziran, brez kemičnih konzervansov,  pakiranje 500 g</t>
  </si>
  <si>
    <t>Fižol tetovec ali beli fižol sorte Alubia, razred ekstra</t>
  </si>
  <si>
    <t>Leča rumena ali oranžna, razred ekstra</t>
  </si>
  <si>
    <t>Bučna semena - sušena, pakiranje do 1000g</t>
  </si>
  <si>
    <t>Bazilika, zdrobljena, sušena,  pakiranje od 100 do 340g</t>
  </si>
  <si>
    <t xml:space="preserve">Olje oljčno 100 %, ekstra deviško, pakiranje do 1 L </t>
  </si>
  <si>
    <t>Sladkor mleti, pakiranje  do 1kg</t>
  </si>
  <si>
    <t>Orehi, mleti, 200 g</t>
  </si>
  <si>
    <t xml:space="preserve">Drobnjak, sušen, pakiranje do 100 g do 400 g </t>
  </si>
  <si>
    <t>Kurkuma, pakiranje 40 do 50 g</t>
  </si>
  <si>
    <t xml:space="preserve">Timijan, pakiranje od 100 do 450 g </t>
  </si>
  <si>
    <t>Peteršilj list, sušen, pakiranje do 1000 g</t>
  </si>
  <si>
    <t>Čokoladni namaz brez živalskih, jajčnih in mlečnih beljakovin, pakiranje 250 do 300 g</t>
  </si>
  <si>
    <t>Lovorjev list, pakiranje do 200 g do 1000 g</t>
  </si>
  <si>
    <t>Cimet mleti, pakiranje 70 do 100 g</t>
  </si>
  <si>
    <t>Česen zrnasti-granulat, pakiranje od 500 do 1000 g</t>
  </si>
  <si>
    <t>dodatek jedem brez Na glutaminata, mešanica začimb (vegeta natur in podobno, pakiranje 1-3 kg</t>
  </si>
  <si>
    <t>Mešanica kavnih nadomestkov (pražen ječmen, korenina cikorije), pakiranje 500 do 1000 g</t>
  </si>
  <si>
    <t>Koruzni škrob, brez glutena, pakiranje do 1 kg</t>
  </si>
  <si>
    <t>Sladkor, kristalni beli</t>
  </si>
  <si>
    <t>l</t>
  </si>
  <si>
    <t>Instant sladkana mešanica z dodatkom kakava, pakiranje 800 g do 1 kg</t>
  </si>
  <si>
    <t>Sojina temna omaka, pakiranje do 0,5 L</t>
  </si>
  <si>
    <t>Napitek mandljev, pakiranje 1 L</t>
  </si>
  <si>
    <t>Hamburger bombete brez glutena, pakiranje do 400 g</t>
  </si>
  <si>
    <t>Mlado goveje pleče BK, narezano na kocke ali trakce, velikosti po dogovoru,, I.kategorija</t>
  </si>
  <si>
    <t>Svinjsko stegno, očiščeno, BK, brez slanine v kosu,narezano na kocke I.kategorija</t>
  </si>
  <si>
    <t>Čebula, rumena, razred I</t>
  </si>
  <si>
    <t>Rdeča pesa, v kisu, narezana na trakce, pakiranje od 3 do 4,5 kg</t>
  </si>
  <si>
    <t>Palačinke, čokoladno-lešnikov nadev, kos 60 do 75 g, pakiranje od 1 do 2 kg</t>
  </si>
  <si>
    <t>Mlado goveje stegno, očiščeno, BK, narezano na kocke ali trakce, velikosti po dogovoru, I.kategorija</t>
  </si>
  <si>
    <t>Zamrznjena čebula, narezana, pakiranje 1 kg do 2,5 kg</t>
  </si>
  <si>
    <t>Sataraš 750 g do 1 kg</t>
  </si>
  <si>
    <t>sirup-različni okusi, 100 % sadni delež, brez dodanega sladkorja, umetnih sladil in arom ter kemičnih konzervansov, pakiranje 5 do 6 L</t>
  </si>
  <si>
    <t>Trdi sir, drobno riban, pak do 1 kg</t>
  </si>
  <si>
    <t>Bio sadnozelenjavni jogurt, različni okusi; 3,0 do 3,5 % m.m., pakiranje od 150 do 180 g</t>
  </si>
  <si>
    <t>JOGURT, probiotični, navadni, 150 do 180g</t>
  </si>
  <si>
    <t>JOGURT, probiotični, sadni, 150 do 180 g</t>
  </si>
  <si>
    <t>JOGURT sadni, tekoči, iz pasteriziranega, homogeniziranega mleka z dodatkom sadja ali sadnega pripravka (min.10%),  1l</t>
  </si>
  <si>
    <t>JOGURT navadni, tekoči, 1,3 do 1,6% mm, pakiranje 1000 g</t>
  </si>
  <si>
    <t>16. sklop:  ZAMRZNJENA ZELENJAVA IN SADJE</t>
  </si>
  <si>
    <t>17. sklop: PASTERIZIRANA IN STERILIZIRANA ZELENJAVA, SADJE IN MARMELADE</t>
  </si>
  <si>
    <t>18. sklop:  EKO MARMELADE</t>
  </si>
  <si>
    <t>SKUPAJ  VREDNOST SKLOPA 16.</t>
  </si>
  <si>
    <t>19. sklop:  SADNI IN ZELENJAVNI SOKOVI, PIJAČE, SMUTIJI</t>
  </si>
  <si>
    <t>20. sklop:  BIO SADNI IN ZELENJAVNI SOKOVI</t>
  </si>
  <si>
    <t>21. sklop:  ZAMRZNJENI IZDELKI IZ TESTA</t>
  </si>
  <si>
    <t>22. sklop:  ŽITA, MLEVSKI IZDELKI, KOSMIČI IN OSTALO</t>
  </si>
  <si>
    <r>
      <t>SKUPAJ  VREDNOST SKLOPA 22</t>
    </r>
    <r>
      <rPr>
        <b/>
        <sz val="9"/>
        <rFont val="Arial Narrow"/>
        <family val="2"/>
        <charset val="238"/>
      </rPr>
      <t>.</t>
    </r>
  </si>
  <si>
    <t>23. sklop:  SVEŽE TESTO IN IZDELKI</t>
  </si>
  <si>
    <r>
      <t>SKUPAJ  VREDNOST SKLOPA</t>
    </r>
    <r>
      <rPr>
        <b/>
        <sz val="9"/>
        <rFont val="Arial Narrow"/>
        <family val="2"/>
        <charset val="238"/>
      </rPr>
      <t xml:space="preserve"> 23.</t>
    </r>
  </si>
  <si>
    <t>24. sklop:  EKO ŽITA, MLEVSKI IZDELKI IN TESTENINE</t>
  </si>
  <si>
    <r>
      <t>SKUPAJ  VREDNOST SKLOPA</t>
    </r>
    <r>
      <rPr>
        <b/>
        <sz val="9"/>
        <rFont val="Arial Narrow"/>
        <family val="2"/>
        <charset val="238"/>
      </rPr>
      <t xml:space="preserve"> 24.</t>
    </r>
  </si>
  <si>
    <t>25. sklop: KRUH (MODEL ALI ŠTRUCA) IN PEKOVSKO PECIVO</t>
  </si>
  <si>
    <r>
      <t>SKUPAJ  VREDNOST SKLOPA 25</t>
    </r>
    <r>
      <rPr>
        <b/>
        <sz val="9"/>
        <rFont val="Arial Narrow"/>
        <family val="2"/>
        <charset val="238"/>
      </rPr>
      <t>.</t>
    </r>
  </si>
  <si>
    <r>
      <rPr>
        <b/>
        <sz val="9"/>
        <rFont val="Arial Narrow"/>
        <family val="2"/>
        <charset val="238"/>
      </rPr>
      <t>26.</t>
    </r>
    <r>
      <rPr>
        <b/>
        <sz val="9"/>
        <color theme="1"/>
        <rFont val="Arial Narrow"/>
        <family val="2"/>
        <charset val="238"/>
      </rPr>
      <t xml:space="preserve"> sklop:  BIO KRUH IN IZDELKI</t>
    </r>
  </si>
  <si>
    <t>SKUPAJ  VREDNOST SKLOPA 26.</t>
  </si>
  <si>
    <r>
      <rPr>
        <b/>
        <sz val="9"/>
        <rFont val="Arial Narrow"/>
        <family val="2"/>
        <charset val="238"/>
      </rPr>
      <t>27.</t>
    </r>
    <r>
      <rPr>
        <b/>
        <sz val="9"/>
        <color theme="1"/>
        <rFont val="Arial Narrow"/>
        <family val="2"/>
        <charset val="238"/>
      </rPr>
      <t xml:space="preserve"> sklop:  SLAŠČIČARSKI IZDELKI, IZDELKI IZ LISTNATEGA, KVAŠENEGA, VLEČENEGA TESTA IN KEKSI (vsebnost transmaščobnih kislin do 2%) </t>
    </r>
  </si>
  <si>
    <t>SKUPAJ  VREDNOST SKLOPA 27.</t>
  </si>
  <si>
    <t>28.  sklop:  STROČNICE</t>
  </si>
  <si>
    <t>29. sklop:  SUHO SADJE, SEMENA, OREŠČKI IN GOBE</t>
  </si>
  <si>
    <t>30 sklop:  ZAČIMBE - neprodušno zaprto pakiranje v dozi / vedru s pokrovom</t>
  </si>
  <si>
    <r>
      <t>SKUPAJ  VREDNOST SKLOPA 30</t>
    </r>
    <r>
      <rPr>
        <b/>
        <sz val="9"/>
        <rFont val="Arial Narrow"/>
        <family val="2"/>
        <charset val="238"/>
      </rPr>
      <t>.</t>
    </r>
  </si>
  <si>
    <r>
      <rPr>
        <b/>
        <sz val="9"/>
        <rFont val="Arial Narrow"/>
        <family val="2"/>
        <charset val="238"/>
      </rPr>
      <t>31. s</t>
    </r>
    <r>
      <rPr>
        <b/>
        <sz val="9"/>
        <color theme="1"/>
        <rFont val="Arial Narrow"/>
        <family val="2"/>
        <charset val="238"/>
      </rPr>
      <t>klop: OLJA IN IZDELKI</t>
    </r>
  </si>
  <si>
    <r>
      <rPr>
        <b/>
        <sz val="9"/>
        <rFont val="Arial Narrow"/>
        <family val="2"/>
        <charset val="238"/>
      </rPr>
      <t>32. s</t>
    </r>
    <r>
      <rPr>
        <b/>
        <sz val="9"/>
        <color theme="1"/>
        <rFont val="Arial Narrow"/>
        <family val="2"/>
        <charset val="238"/>
      </rPr>
      <t xml:space="preserve">klop: OSTALA ŽIVILA IN DODATKI </t>
    </r>
  </si>
  <si>
    <t>SKUPAJ  VREDNOST SKLOPA 33.</t>
  </si>
  <si>
    <t>33. sklop: DIETNA ŽIVILA</t>
  </si>
  <si>
    <t>Prava delikatesna majoneza z jajci proste reje, brez konzervansov in barvil, pakiranje 4 do 6 kg</t>
  </si>
  <si>
    <t>Čebula ocvrta, pakiranje do 1 kg</t>
  </si>
  <si>
    <t>Napitek sojin, pakiranje do 0,25 L</t>
  </si>
  <si>
    <t>Desert kokos - navaden, pakiranje od 100 do 160 g</t>
  </si>
  <si>
    <r>
      <t>SKUPAJ VREDNOST SKLOPA 29</t>
    </r>
    <r>
      <rPr>
        <b/>
        <sz val="7"/>
        <rFont val="Arial Narrow"/>
        <family val="2"/>
        <charset val="238"/>
      </rPr>
      <t>.</t>
    </r>
  </si>
  <si>
    <r>
      <t>SKUPAJ  VREDNOST SKLOPA 28</t>
    </r>
    <r>
      <rPr>
        <b/>
        <sz val="7"/>
        <rFont val="Arial Narrow"/>
        <family val="2"/>
        <charset val="238"/>
      </rPr>
      <t>.</t>
    </r>
  </si>
  <si>
    <t>Suhi jabolčni krhlji brez konzervansov, razred I, pakiranje  do 6kg</t>
  </si>
  <si>
    <t>Suhe marelice, razred I, pakiranje do 1000 g</t>
  </si>
  <si>
    <r>
      <t>Majaron, sušen</t>
    </r>
    <r>
      <rPr>
        <u/>
        <sz val="7"/>
        <rFont val="Arial Narrow"/>
        <family val="2"/>
        <charset val="238"/>
      </rPr>
      <t>,</t>
    </r>
    <r>
      <rPr>
        <sz val="7"/>
        <rFont val="Arial Narrow"/>
        <family val="2"/>
        <charset val="238"/>
      </rPr>
      <t xml:space="preserve"> zdrobljen, pakiranje od 100 do 400 g</t>
    </r>
  </si>
  <si>
    <t>Začimba Čili con carne, mleta, pakiran do 300g</t>
  </si>
  <si>
    <t>Koper, zdrobljen, sušen, pakiranje do 200 g</t>
  </si>
  <si>
    <r>
      <t>SKUPAJ  VREDNOST SKLOPA 31</t>
    </r>
    <r>
      <rPr>
        <b/>
        <sz val="7"/>
        <rFont val="Arial Narrow"/>
        <family val="2"/>
        <charset val="238"/>
      </rPr>
      <t>.</t>
    </r>
  </si>
  <si>
    <r>
      <t>Limonin sladkor, pakira</t>
    </r>
    <r>
      <rPr>
        <sz val="7"/>
        <rFont val="Arial Narrow"/>
        <family val="2"/>
        <charset val="238"/>
      </rPr>
      <t>nje do 20g</t>
    </r>
  </si>
  <si>
    <r>
      <t xml:space="preserve">PAŠTETA, kokošja, brez dodanih konzervansov, brez glutena, ne vsebujej ojačevalcev okusa </t>
    </r>
    <r>
      <rPr>
        <sz val="7"/>
        <rFont val="Arial Narrow"/>
        <family val="2"/>
        <charset val="238"/>
      </rPr>
      <t>in umetnih arom, z min 30% kokošjega mesa, z visoko vsebnostjo beljakovin, kot Argeta Junior</t>
    </r>
    <r>
      <rPr>
        <sz val="7"/>
        <color theme="1"/>
        <rFont val="Arial Narrow"/>
        <family val="2"/>
        <charset val="238"/>
      </rPr>
      <t>, pakiranje 27 g</t>
    </r>
  </si>
  <si>
    <r>
      <t>SKUPAJ  VREDNOST SKLOPA</t>
    </r>
    <r>
      <rPr>
        <b/>
        <sz val="7"/>
        <rFont val="Arial Narrow"/>
        <family val="2"/>
        <charset val="238"/>
      </rPr>
      <t xml:space="preserve"> 32.</t>
    </r>
  </si>
  <si>
    <t>Arašidovo maslo, 100 % arašidi, pakiranje 200 g do 500 g</t>
  </si>
  <si>
    <t>Sklop 27 vsa živila v tem sklopu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</si>
  <si>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</si>
  <si>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</si>
  <si>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V primeru, da je bilo živilo odtajano in ponovno zamrznjeno, bo naročnik tako živilo zavrnil.</t>
  </si>
  <si>
    <t>Nektarji in sokovi pakirani v literski embalaži morajo imeti pokrovček na navoj  z možnostjo ponovnega zapiranja.</t>
  </si>
  <si>
    <t>Za sklop 19 in 20: Sokovom v pakiranju 0,2 do 0,25 L mora biti dodana slamica oziroma mora biti embalaža oblikovana tako, da omogoča higiensko ustrezno pitje neposredno iz embalaže (npr. pokrovček z navojem)</t>
  </si>
  <si>
    <r>
      <t xml:space="preserve">V </t>
    </r>
    <r>
      <rPr>
        <b/>
        <sz val="8"/>
        <rFont val="Arial Narrow"/>
        <family val="2"/>
        <charset val="238"/>
      </rPr>
      <t>stolpec 7</t>
    </r>
    <r>
      <rPr>
        <sz val="8"/>
        <rFont val="Arial Narrow"/>
        <family val="2"/>
        <charset val="238"/>
      </rPr>
      <t xml:space="preserve"> ponudnik vnese zmnožek cene za enoto mere brez DDV (iz stolpca 6) in ocenjene količine (iz stoplca 3).</t>
    </r>
  </si>
  <si>
    <r>
      <t xml:space="preserve">V </t>
    </r>
    <r>
      <rPr>
        <b/>
        <sz val="8"/>
        <rFont val="Arial Narrow"/>
        <family val="2"/>
        <charset val="238"/>
      </rPr>
      <t>stolpec 8</t>
    </r>
    <r>
      <rPr>
        <sz val="8"/>
        <rFont val="Arial Narrow"/>
        <family val="2"/>
        <charset val="238"/>
      </rPr>
      <t xml:space="preserve"> ponudnik vnese zmožek vrednosti za ocenjeno količino brez DDV (iz stoplca 7) in stopnje DDV.</t>
    </r>
  </si>
  <si>
    <r>
      <t xml:space="preserve">V </t>
    </r>
    <r>
      <rPr>
        <b/>
        <sz val="8"/>
        <rFont val="Arial Narrow"/>
        <family val="2"/>
        <charset val="238"/>
      </rPr>
      <t>stoplec 9</t>
    </r>
    <r>
      <rPr>
        <sz val="8"/>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</si>
  <si>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9"/>
        <rFont val="Arial Narrow"/>
        <family val="2"/>
        <charset val="238"/>
      </rPr>
      <t>stolpec 5</t>
    </r>
    <r>
      <rPr>
        <sz val="9"/>
        <rFont val="Arial Narrow"/>
        <family val="2"/>
        <charset val="238"/>
      </rPr>
      <t xml:space="preserve"> se OBVEZNO navede blagovna ali trgovinska znamka ali vsaj proizvajalec ponujenih živil.</t>
    </r>
  </si>
  <si>
    <r>
      <t xml:space="preserve">V </t>
    </r>
    <r>
      <rPr>
        <b/>
        <sz val="9"/>
        <rFont val="Arial Narrow"/>
        <family val="2"/>
        <charset val="238"/>
      </rPr>
      <t>stolpec 6</t>
    </r>
    <r>
      <rPr>
        <sz val="9"/>
        <rFont val="Arial Narrow"/>
        <family val="2"/>
        <charset val="238"/>
      </rPr>
      <t xml:space="preserve"> se vpiše cena v EUR za ponujeno blago, izračunana na zahtevano enoto mere, ki je navedena v stolpcu 4. </t>
    </r>
    <r>
      <rPr>
        <b/>
        <sz val="9"/>
        <color rgb="FFFF0000"/>
        <rFont val="Arial Narrow"/>
        <family val="2"/>
        <charset val="238"/>
      </rPr>
      <t>Naročnik bo upošteval vrednost vpisane cene na enoto, zaokrožene na štiri decimalna mesta.</t>
    </r>
  </si>
  <si>
    <r>
      <t xml:space="preserve">V </t>
    </r>
    <r>
      <rPr>
        <b/>
        <sz val="9"/>
        <rFont val="Arial Narrow"/>
        <family val="2"/>
        <charset val="238"/>
      </rPr>
      <t>stolpec 7</t>
    </r>
    <r>
      <rPr>
        <sz val="9"/>
        <rFont val="Arial Narrow"/>
        <family val="2"/>
        <charset val="238"/>
      </rPr>
      <t xml:space="preserve"> ponudnik vnese zmnožek cene za enoto mere brez DDV (iz stolpca 6) in ocenjene količine (iz stoplca 3).</t>
    </r>
  </si>
  <si>
    <r>
      <t xml:space="preserve">V </t>
    </r>
    <r>
      <rPr>
        <b/>
        <sz val="9"/>
        <rFont val="Arial Narrow"/>
        <family val="2"/>
        <charset val="238"/>
      </rPr>
      <t>stolpec 8</t>
    </r>
    <r>
      <rPr>
        <sz val="9"/>
        <rFont val="Arial Narrow"/>
        <family val="2"/>
        <charset val="238"/>
      </rPr>
      <t xml:space="preserve"> ponudnik vnese zmožek vrednosti za ocenjeno količino brez DDV (iz stoplca 7) in stopnje DDV.</t>
    </r>
  </si>
  <si>
    <r>
      <t xml:space="preserve">V </t>
    </r>
    <r>
      <rPr>
        <b/>
        <sz val="9"/>
        <rFont val="Arial Narrow"/>
        <family val="2"/>
        <charset val="238"/>
      </rPr>
      <t>stoplec 9</t>
    </r>
    <r>
      <rPr>
        <sz val="9"/>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</si>
  <si>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9"/>
        <rFont val="Arial Narrow"/>
        <family val="2"/>
        <charset val="238"/>
      </rPr>
      <t>stolpec 10</t>
    </r>
    <r>
      <rPr>
        <sz val="9"/>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</si>
  <si>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r>
      <t xml:space="preserve">V </t>
    </r>
    <r>
      <rPr>
        <b/>
        <sz val="9"/>
        <rFont val="Arial Narrow"/>
        <family val="2"/>
        <charset val="238"/>
      </rPr>
      <t>stolpec 5</t>
    </r>
    <r>
      <rPr>
        <sz val="9"/>
        <rFont val="Arial Narrow"/>
        <family val="2"/>
        <charset val="238"/>
      </rPr>
      <t xml:space="preserve"> se OBVEZNO navede blagovna ali trgovinska znamka ali vsaj proizvajalec ponujenih živil, razen pri izdelkih svežega mesa, kjer je prednastavljen znak "/.</t>
    </r>
  </si>
  <si>
    <r>
      <t xml:space="preserve">V </t>
    </r>
    <r>
      <rPr>
        <b/>
        <sz val="9"/>
        <rFont val="Arial Narrow"/>
        <family val="2"/>
        <charset val="238"/>
      </rPr>
      <t>stolpec 6</t>
    </r>
    <r>
      <rPr>
        <sz val="9"/>
        <rFont val="Arial Narrow"/>
        <family val="2"/>
        <charset val="238"/>
      </rPr>
      <t xml:space="preserve"> se vpiše cena v EUR za ponujeno blago, izračunana na zahtevano enoto mere, ki je navedena v stolpcu 4. </t>
    </r>
    <r>
      <rPr>
        <b/>
        <sz val="9"/>
        <rFont val="Arial Narrow"/>
        <family val="2"/>
        <charset val="238"/>
      </rPr>
      <t>Naročnik bo upošteval vrednost vpisane cene na enoto, zaokrožene na štiri decimalna mesta.</t>
    </r>
  </si>
  <si>
    <r>
      <t xml:space="preserve">V </t>
    </r>
    <r>
      <rPr>
        <b/>
        <sz val="8"/>
        <rFont val="Arial Narrow"/>
        <family val="2"/>
        <charset val="238"/>
      </rPr>
      <t>stolpec 5</t>
    </r>
    <r>
      <rPr>
        <sz val="8"/>
        <rFont val="Arial Narrow"/>
        <family val="2"/>
        <charset val="238"/>
      </rPr>
      <t xml:space="preserve"> se OBVEZNO navede blagovna ali trgovinska znamka ali vsaj proizvajalec ponujenih živil. Izjema velja pri izdelkih svežega sadja in zelenjave, kjer je predoznačen znak "/".</t>
    </r>
  </si>
  <si>
    <r>
      <t xml:space="preserve">V </t>
    </r>
    <r>
      <rPr>
        <b/>
        <sz val="8"/>
        <rFont val="Arial Narrow"/>
        <family val="2"/>
        <charset val="238"/>
      </rPr>
      <t>stolpec 6</t>
    </r>
    <r>
      <rPr>
        <sz val="8"/>
        <rFont val="Arial Narrow"/>
        <family val="2"/>
        <charset val="238"/>
      </rPr>
      <t xml:space="preserve"> se vpiše </t>
    </r>
    <r>
      <rPr>
        <b/>
        <sz val="8"/>
        <color rgb="FFFF0000"/>
        <rFont val="Arial Narrow"/>
        <family val="2"/>
        <charset val="238"/>
      </rPr>
      <t>maksimalna</t>
    </r>
    <r>
      <rPr>
        <sz val="8"/>
        <rFont val="Arial Narrow"/>
        <family val="2"/>
        <charset val="238"/>
      </rPr>
      <t xml:space="preserve"> cena v EUR za ponujeno blago, izračunana na zahtevano enoto mere, ki je navedena v stolpcu 4. </t>
    </r>
    <r>
      <rPr>
        <b/>
        <sz val="8"/>
        <color rgb="FFFF0000"/>
        <rFont val="Arial Narrow"/>
        <family val="2"/>
        <charset val="238"/>
      </rPr>
      <t>Naročnik bo upošteval vrednost vpisane cene na enoto, zaokrožene na štiri decimalna mesta.</t>
    </r>
  </si>
  <si>
    <r>
      <t xml:space="preserve">V </t>
    </r>
    <r>
      <rPr>
        <b/>
        <sz val="8"/>
        <rFont val="Arial Narrow"/>
        <family val="2"/>
        <charset val="238"/>
      </rPr>
      <t>stolpec 10</t>
    </r>
    <r>
      <rPr>
        <sz val="8"/>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 </t>
    </r>
    <r>
      <rPr>
        <b/>
        <sz val="8"/>
        <color rgb="FFFF0000"/>
        <rFont val="Arial Narrow"/>
        <family val="2"/>
        <charset val="238"/>
      </rPr>
      <t xml:space="preserve">Ponudnik, ki v stolpcu 10 navede, da  ponuja živila iz shem kakovosti, je dolžan v primeru izbora dobaviti živila enake kakovosti ter predložiti ustrezen certifikat. </t>
    </r>
  </si>
  <si>
    <t>Naročnik: OŠ Poljane, Zemljemerska ulica 7, Ljubljana</t>
  </si>
  <si>
    <t>Sir v rezinah, pakiranje 0,5 do 1 kg</t>
  </si>
  <si>
    <t>Pršut premium BK zorjen nad 16 mes, v kosu</t>
  </si>
  <si>
    <t>Piščančji hrbti</t>
  </si>
  <si>
    <t>Paniran piščančji file</t>
  </si>
  <si>
    <t>Pašteta piščančja, alu lonček, 20 do 30 g</t>
  </si>
  <si>
    <r>
      <t>Tuna kosi v rastlinskem olju,</t>
    </r>
    <r>
      <rPr>
        <sz val="9"/>
        <color rgb="FFFF0000"/>
        <rFont val="Arial Narrow"/>
        <family val="2"/>
        <charset val="238"/>
      </rPr>
      <t xml:space="preserve"> </t>
    </r>
    <r>
      <rPr>
        <sz val="9"/>
        <rFont val="Arial Narrow"/>
        <family val="2"/>
        <charset val="238"/>
      </rPr>
      <t>(min.70% tune) pakirano 1 do 2 kg</t>
    </r>
  </si>
  <si>
    <t>Mesna lazanja pakirano 2 do 5 kg</t>
  </si>
  <si>
    <t>Koruzni škrob 500 g do 1 kg</t>
  </si>
  <si>
    <t>Solatno olje, vsebnost nerafiniranega bučnega olja min. 20%,PET, 1 L</t>
  </si>
  <si>
    <t>BIO pirin riž, pakiranje do 1kg</t>
  </si>
  <si>
    <t xml:space="preserve">Mortadela, narezana na rezine, vakumsko pakirana </t>
  </si>
  <si>
    <t xml:space="preserve">Žitno sadna rezina pakirana, od 20-50 g, brez konzervansov, vsebuje naj min, ogljikovih hidratov od tega max. 21 % sladkorjev, maksimalna vrednost maščob 20 g, beljakovine preostanek, brez umetnih sladil </t>
  </si>
  <si>
    <t>Sadna skuta, brez dodanega sladkorja, različni okusi, pakiranje do 120 g</t>
  </si>
  <si>
    <t>Sladoled kremni/mlečni brez umetnih sladil z različnimi okusi, lonček, dodana  žlička, pakiranje od 80 do 140 ml</t>
  </si>
  <si>
    <t xml:space="preserve">Puranje kroglice, kom do 90 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</si>
</sst>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38" x14ac:knownFonts="1">
    <font>
      <sz val="11"/>
      <color theme="1"/>
      <name val="Calibri"/>
      <family val="2"/>
      <charset val="238"/>
      <scheme val="minor"/>
    </font>
    <font>
      <sz val="10"/>
      <name val="Arial"/>
      <family val="2"/>
      <charset val="238"/>
    </font>
    <font>
      <b/>
      <sz val="7"/>
      <name val="Arial Narrow"/>
      <family val="2"/>
      <charset val="238"/>
    </font>
    <font>
      <b/>
      <sz val="9"/>
      <color theme="1"/>
      <name val="Arial Narrow"/>
      <family val="2"/>
      <charset val="238"/>
    </font>
    <font>
      <sz val="9"/>
      <color theme="1"/>
      <name val="Arial Narrow"/>
      <family val="2"/>
      <charset val="238"/>
    </font>
    <font>
      <sz val="9"/>
      <name val="Arial Narrow"/>
      <family val="2"/>
      <charset val="238"/>
    </font>
    <font>
      <sz val="11"/>
      <color indexed="8"/>
      <name val="Calibri"/>
      <family val="2"/>
      <charset val="238"/>
    </font>
    <font>
      <b/>
      <sz val="9"/>
      <name val="Arial Narrow"/>
      <family val="2"/>
      <charset val="238"/>
    </font>
    <font>
      <sz val="9"/>
      <color theme="2" tint="-0.89999084444715716"/>
      <name val="Arial Narrow"/>
      <family val="2"/>
      <charset val="238"/>
    </font>
    <font>
      <sz val="9"/>
      <color rgb="FFFF0000"/>
      <name val="Arial Narrow"/>
      <family val="2"/>
      <charset val="238"/>
    </font>
    <font>
      <sz val="10"/>
      <name val="Arial Narrow"/>
      <family val="2"/>
      <charset val="238"/>
    </font>
    <font>
      <sz val="7"/>
      <name val="Arial Narrow"/>
      <family val="2"/>
      <charset val="238"/>
    </font>
    <font>
      <sz val="9"/>
      <color theme="1" tint="4.9989318521683403E-2"/>
      <name val="Arial Narrow"/>
      <family val="2"/>
      <charset val="238"/>
    </font>
    <font>
      <sz val="9"/>
      <color theme="1"/>
      <name val="Arial"/>
      <family val="2"/>
      <charset val="238"/>
    </font>
    <font>
      <sz val="9"/>
      <color rgb="FF333333"/>
      <name val="Arial"/>
      <family val="2"/>
      <charset val="238"/>
    </font>
    <font>
      <sz val="9"/>
      <color theme="4"/>
      <name val="Arial Narrow"/>
      <family val="2"/>
      <charset val="238"/>
    </font>
    <font>
      <sz val="4"/>
      <color theme="1"/>
      <name val="Arial Narrow"/>
      <family val="2"/>
      <charset val="238"/>
    </font>
    <font>
      <sz val="4"/>
      <color theme="1"/>
      <name val="Calibri"/>
      <family val="2"/>
      <charset val="238"/>
      <scheme val="minor"/>
    </font>
    <font>
      <b/>
      <sz val="14"/>
      <color theme="1"/>
      <name val="Arial Narrow"/>
      <family val="2"/>
      <charset val="238"/>
    </font>
    <font>
      <sz val="11"/>
      <color theme="1"/>
      <name val="Arial Narrow"/>
      <family val="2"/>
      <charset val="238"/>
    </font>
    <font>
      <b/>
      <sz val="4"/>
      <color theme="1"/>
      <name val="Calibri"/>
      <family val="2"/>
      <charset val="238"/>
      <scheme val="minor"/>
    </font>
    <font>
      <sz val="7"/>
      <color theme="1"/>
      <name val="Calibri"/>
      <family val="2"/>
      <charset val="238"/>
      <scheme val="minor"/>
    </font>
    <font>
      <sz val="9"/>
      <color theme="1"/>
      <name val="Calibri"/>
      <family val="2"/>
      <charset val="238"/>
      <scheme val="minor"/>
    </font>
    <font>
      <sz val="9"/>
      <name val="Calibri"/>
      <family val="2"/>
      <charset val="238"/>
      <scheme val="minor"/>
    </font>
    <font>
      <sz val="10"/>
      <color theme="1"/>
      <name val="Calibri"/>
      <family val="2"/>
      <charset val="238"/>
      <scheme val="minor"/>
    </font>
    <font>
      <sz val="9"/>
      <color indexed="81"/>
      <name val="Segoe UI"/>
      <family val="2"/>
      <charset val="238"/>
    </font>
    <font>
      <b/>
      <sz val="9"/>
      <color indexed="81"/>
      <name val="Segoe UI"/>
      <family val="2"/>
      <charset val="238"/>
    </font>
    <font>
      <sz val="8"/>
      <color theme="1"/>
      <name val="Arial Narrow"/>
      <family val="2"/>
      <charset val="238"/>
    </font>
    <font>
      <sz val="8"/>
      <name val="Arial Narrow"/>
      <family val="2"/>
      <charset val="238"/>
    </font>
    <font>
      <b/>
      <sz val="8"/>
      <name val="Arial Narrow"/>
      <family val="2"/>
      <charset val="238"/>
    </font>
    <font>
      <b/>
      <sz val="7"/>
      <color theme="1"/>
      <name val="Arial Narrow"/>
      <family val="2"/>
      <charset val="238"/>
    </font>
    <font>
      <sz val="7"/>
      <color theme="1"/>
      <name val="Arial Narrow"/>
      <family val="2"/>
      <charset val="238"/>
    </font>
    <font>
      <sz val="7"/>
      <color indexed="8"/>
      <name val="Arial Narrow"/>
      <family val="2"/>
      <charset val="238"/>
    </font>
    <font>
      <u/>
      <sz val="7"/>
      <name val="Arial Narrow"/>
      <family val="2"/>
      <charset val="238"/>
    </font>
    <font>
      <b/>
      <u/>
      <sz val="9"/>
      <name val="Arial Narrow"/>
      <family val="2"/>
      <charset val="238"/>
    </font>
    <font>
      <b/>
      <sz val="9"/>
      <color rgb="FFFF0000"/>
      <name val="Arial Narrow"/>
      <family val="2"/>
      <charset val="238"/>
    </font>
    <font>
      <b/>
      <sz val="8"/>
      <color rgb="FFFF0000"/>
      <name val="Arial Narrow"/>
      <family val="2"/>
      <charset val="238"/>
    </font>
    <font>
      <b/>
      <i/>
      <sz val="9"/>
      <color theme="1"/>
      <name val="Arial Narrow"/>
      <family val="2"/>
      <charset val="238"/>
    </font>
  </fonts>
  <fills count="9">
    <fill>
      <patternFill patternType="none"/>
    </fill>
    <fill>
      <patternFill patternType="gray125"/>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indexed="65"/>
        <bgColor theme="1"/>
      </patternFill>
    </fill>
    <fill>
      <patternFill patternType="solid">
        <fgColor rgb="FF99CC00"/>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6" fillId="0" borderId="0"/>
  </cellStyleXfs>
  <cellXfs count="187">
    <xf numFmtId="0" fontId="0" fillId="0" borderId="0" xfId="0"/>
    <xf numFmtId="0" fontId="2" fillId="2" borderId="1" xfId="1" applyFont="1" applyFill="1" applyBorder="1" applyAlignment="1" applyProtection="1">
      <alignment horizontal="center" vertical="center" wrapText="1"/>
    </xf>
    <xf numFmtId="3" fontId="2" fillId="2" borderId="1" xfId="1" applyNumberFormat="1" applyFont="1" applyFill="1" applyBorder="1" applyAlignment="1" applyProtection="1">
      <alignment horizontal="center" vertical="center" wrapText="1"/>
    </xf>
    <xf numFmtId="4" fontId="2" fillId="2" borderId="1" xfId="1" applyNumberFormat="1" applyFont="1" applyFill="1" applyBorder="1" applyAlignment="1" applyProtection="1">
      <alignment horizontal="center" vertical="center" wrapText="1"/>
    </xf>
    <xf numFmtId="0" fontId="2" fillId="2" borderId="2" xfId="1" applyFont="1" applyFill="1" applyBorder="1" applyAlignment="1" applyProtection="1">
      <alignment horizontal="center" vertical="center" wrapText="1"/>
    </xf>
    <xf numFmtId="3" fontId="2" fillId="2" borderId="2" xfId="1" applyNumberFormat="1" applyFont="1" applyFill="1" applyBorder="1" applyAlignment="1" applyProtection="1">
      <alignment horizontal="center" vertical="center" wrapText="1"/>
    </xf>
    <xf numFmtId="4" fontId="2" fillId="2" borderId="2" xfId="1" applyNumberFormat="1"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5" fillId="0" borderId="1" xfId="0" applyFont="1" applyBorder="1" applyAlignment="1" applyProtection="1">
      <alignment horizontal="left" vertical="center" wrapText="1"/>
    </xf>
    <xf numFmtId="3" fontId="4" fillId="0" borderId="1" xfId="0" applyNumberFormat="1" applyFont="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4" fontId="4" fillId="0" borderId="1" xfId="0" applyNumberFormat="1" applyFont="1" applyFill="1" applyBorder="1" applyAlignment="1" applyProtection="1">
      <alignment horizontal="center" vertical="center" wrapText="1"/>
      <protection locked="0"/>
    </xf>
    <xf numFmtId="4" fontId="4" fillId="4" borderId="1" xfId="0" applyNumberFormat="1" applyFont="1" applyFill="1" applyBorder="1" applyAlignment="1" applyProtection="1">
      <alignment horizontal="center" vertical="center" wrapText="1"/>
    </xf>
    <xf numFmtId="3" fontId="4" fillId="4" borderId="1" xfId="0" applyNumberFormat="1" applyFont="1" applyFill="1" applyBorder="1" applyAlignment="1" applyProtection="1">
      <alignment horizontal="center" vertical="center" wrapText="1"/>
      <protection locked="0"/>
    </xf>
    <xf numFmtId="0" fontId="5" fillId="0" borderId="1" xfId="2" applyFont="1" applyBorder="1" applyAlignment="1" applyProtection="1">
      <alignment vertical="center" wrapText="1"/>
    </xf>
    <xf numFmtId="0" fontId="4" fillId="0" borderId="1" xfId="0" applyFont="1" applyBorder="1" applyAlignment="1" applyProtection="1">
      <alignment horizontal="justify" vertical="center" wrapText="1"/>
    </xf>
    <xf numFmtId="0" fontId="7" fillId="0" borderId="1" xfId="0" applyFont="1" applyBorder="1" applyAlignment="1" applyProtection="1">
      <alignment horizontal="justify" vertical="center" wrapText="1"/>
    </xf>
    <xf numFmtId="3" fontId="7" fillId="0" borderId="1" xfId="0" quotePrefix="1" applyNumberFormat="1" applyFont="1" applyBorder="1" applyAlignment="1" applyProtection="1">
      <alignment horizontal="center" vertical="center"/>
    </xf>
    <xf numFmtId="3" fontId="7" fillId="5" borderId="1" xfId="0" quotePrefix="1" applyNumberFormat="1" applyFont="1" applyFill="1" applyBorder="1" applyAlignment="1" applyProtection="1">
      <alignment horizontal="center" vertical="center"/>
    </xf>
    <xf numFmtId="4" fontId="3" fillId="4" borderId="1" xfId="0" applyNumberFormat="1" applyFont="1" applyFill="1" applyBorder="1" applyAlignment="1" applyProtection="1">
      <alignment horizontal="center" vertical="center"/>
    </xf>
    <xf numFmtId="3" fontId="3" fillId="4" borderId="1" xfId="0" applyNumberFormat="1" applyFont="1" applyFill="1" applyBorder="1" applyAlignment="1" applyProtection="1">
      <alignment horizontal="center" vertical="center"/>
    </xf>
    <xf numFmtId="3" fontId="4" fillId="0" borderId="1" xfId="0" applyNumberFormat="1" applyFont="1" applyFill="1" applyBorder="1" applyAlignment="1" applyProtection="1">
      <alignment horizontal="center" vertical="center" wrapText="1"/>
      <protection locked="0"/>
    </xf>
    <xf numFmtId="3" fontId="8" fillId="0" borderId="1" xfId="0" applyNumberFormat="1" applyFont="1" applyBorder="1" applyAlignment="1" applyProtection="1">
      <alignment horizontal="center" vertical="center" wrapText="1"/>
    </xf>
    <xf numFmtId="0" fontId="5" fillId="0" borderId="1" xfId="2" applyFont="1" applyBorder="1" applyAlignment="1" applyProtection="1">
      <alignment horizontal="left" vertical="center" wrapText="1"/>
    </xf>
    <xf numFmtId="0" fontId="5" fillId="5" borderId="1" xfId="0" applyFont="1" applyFill="1" applyBorder="1" applyAlignment="1" applyProtection="1">
      <alignment horizontal="left" vertical="center" wrapText="1"/>
    </xf>
    <xf numFmtId="0" fontId="5" fillId="0" borderId="1" xfId="2" applyFont="1" applyFill="1" applyBorder="1" applyAlignment="1" applyProtection="1">
      <alignment vertical="center" wrapText="1"/>
    </xf>
    <xf numFmtId="0" fontId="5" fillId="0" borderId="1" xfId="2" applyFont="1" applyBorder="1" applyAlignment="1">
      <alignment vertical="center" wrapText="1"/>
    </xf>
    <xf numFmtId="0" fontId="5" fillId="0" borderId="1" xfId="2" applyFont="1" applyFill="1" applyBorder="1" applyAlignment="1">
      <alignment vertical="center" wrapText="1"/>
    </xf>
    <xf numFmtId="0" fontId="5" fillId="0" borderId="1" xfId="0" applyFont="1" applyBorder="1" applyAlignment="1">
      <alignment horizontal="justify" vertical="center" wrapText="1"/>
    </xf>
    <xf numFmtId="3" fontId="4" fillId="6" borderId="1" xfId="0" applyNumberFormat="1" applyFont="1" applyFill="1" applyBorder="1" applyAlignment="1" applyProtection="1">
      <alignment horizontal="center" vertical="center" wrapText="1"/>
    </xf>
    <xf numFmtId="0" fontId="5" fillId="6" borderId="1" xfId="0" applyFont="1" applyFill="1" applyBorder="1" applyAlignment="1">
      <alignment horizontal="justify" vertical="center" wrapText="1"/>
    </xf>
    <xf numFmtId="3" fontId="5" fillId="0" borderId="1" xfId="0" quotePrefix="1" applyNumberFormat="1" applyFont="1" applyBorder="1" applyAlignment="1" applyProtection="1">
      <alignment horizontal="center" vertical="center"/>
    </xf>
    <xf numFmtId="3" fontId="7" fillId="0" borderId="1" xfId="0" quotePrefix="1" applyNumberFormat="1" applyFont="1" applyBorder="1" applyAlignment="1" applyProtection="1">
      <alignment horizontal="center" vertical="center"/>
      <protection locked="0"/>
    </xf>
    <xf numFmtId="4" fontId="4" fillId="4" borderId="1" xfId="0" applyNumberFormat="1" applyFont="1" applyFill="1" applyBorder="1" applyAlignment="1" applyProtection="1">
      <alignment horizontal="center" vertical="center"/>
    </xf>
    <xf numFmtId="4" fontId="2" fillId="7" borderId="1" xfId="1" applyNumberFormat="1" applyFont="1" applyFill="1" applyBorder="1" applyAlignment="1" applyProtection="1">
      <alignment horizontal="center" vertical="center" wrapText="1"/>
    </xf>
    <xf numFmtId="3" fontId="2" fillId="7" borderId="2" xfId="1" applyNumberFormat="1" applyFont="1" applyFill="1" applyBorder="1" applyAlignment="1" applyProtection="1">
      <alignment horizontal="center" vertical="center" wrapText="1"/>
    </xf>
    <xf numFmtId="0" fontId="5" fillId="0" borderId="1" xfId="0" applyFont="1" applyBorder="1" applyAlignment="1">
      <alignment horizontal="left" vertical="center" wrapText="1"/>
    </xf>
    <xf numFmtId="3" fontId="5" fillId="0" borderId="1" xfId="0" applyNumberFormat="1" applyFont="1" applyBorder="1" applyAlignment="1" applyProtection="1">
      <alignment horizontal="center" vertical="center" wrapText="1"/>
    </xf>
    <xf numFmtId="0" fontId="4" fillId="0" borderId="5" xfId="0" applyFont="1" applyBorder="1" applyAlignment="1" applyProtection="1">
      <alignment horizontal="left" vertical="center" wrapText="1"/>
    </xf>
    <xf numFmtId="3" fontId="4" fillId="0" borderId="5" xfId="0" applyNumberFormat="1"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4" fontId="4" fillId="0" borderId="5" xfId="0" applyNumberFormat="1" applyFont="1" applyFill="1" applyBorder="1" applyAlignment="1" applyProtection="1">
      <alignment horizontal="center" vertical="center" wrapText="1"/>
      <protection locked="0"/>
    </xf>
    <xf numFmtId="0" fontId="4" fillId="5" borderId="1" xfId="0" applyFont="1" applyFill="1" applyBorder="1" applyAlignment="1" applyProtection="1">
      <alignment horizontal="left" vertical="center" wrapText="1"/>
    </xf>
    <xf numFmtId="0" fontId="4" fillId="0" borderId="1" xfId="0" applyFont="1" applyBorder="1" applyAlignment="1" applyProtection="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4" fillId="0" borderId="1" xfId="0" applyFont="1" applyBorder="1" applyAlignment="1" applyProtection="1">
      <alignment vertical="center" wrapText="1"/>
    </xf>
    <xf numFmtId="0" fontId="5" fillId="0" borderId="1" xfId="0" applyFont="1" applyBorder="1" applyAlignment="1" applyProtection="1">
      <alignment vertical="center" wrapText="1"/>
    </xf>
    <xf numFmtId="0" fontId="5" fillId="0" borderId="1" xfId="0" applyFont="1" applyBorder="1" applyAlignment="1" applyProtection="1">
      <alignment horizontal="justify" vertical="center" wrapText="1"/>
    </xf>
    <xf numFmtId="0" fontId="0" fillId="0" borderId="0" xfId="0" applyAlignment="1">
      <alignment vertical="center"/>
    </xf>
    <xf numFmtId="0" fontId="10" fillId="0" borderId="0" xfId="0" applyFont="1"/>
    <xf numFmtId="0" fontId="10" fillId="0" borderId="0" xfId="0" applyFont="1" applyAlignment="1">
      <alignment horizontal="left"/>
    </xf>
    <xf numFmtId="0" fontId="10" fillId="0" borderId="0" xfId="0" applyNumberFormat="1" applyFont="1"/>
    <xf numFmtId="0" fontId="11" fillId="2" borderId="1" xfId="1" applyFont="1" applyFill="1" applyBorder="1" applyAlignment="1" applyProtection="1">
      <alignment horizontal="center" vertical="center" wrapText="1"/>
    </xf>
    <xf numFmtId="0" fontId="11" fillId="2" borderId="2" xfId="1" applyFont="1" applyFill="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protection locked="0"/>
    </xf>
    <xf numFmtId="4" fontId="5" fillId="4" borderId="1" xfId="0" applyNumberFormat="1" applyFont="1" applyFill="1" applyBorder="1" applyAlignment="1" applyProtection="1">
      <alignment horizontal="center" vertical="center" wrapText="1"/>
    </xf>
    <xf numFmtId="3" fontId="5" fillId="0" borderId="1" xfId="0" applyNumberFormat="1" applyFont="1" applyFill="1" applyBorder="1" applyAlignment="1" applyProtection="1">
      <alignment horizontal="center" vertical="center" wrapText="1"/>
      <protection locked="0"/>
    </xf>
    <xf numFmtId="0" fontId="7" fillId="5" borderId="1"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wrapText="1"/>
    </xf>
    <xf numFmtId="0" fontId="3" fillId="0" borderId="1" xfId="0" applyFont="1" applyBorder="1" applyAlignment="1" applyProtection="1">
      <alignment horizontal="justify" vertical="center" wrapText="1"/>
    </xf>
    <xf numFmtId="4" fontId="3" fillId="4"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top" wrapText="1"/>
    </xf>
    <xf numFmtId="0" fontId="5" fillId="0" borderId="1" xfId="0" applyFont="1" applyFill="1" applyBorder="1" applyAlignment="1" applyProtection="1">
      <alignment horizontal="justify" vertical="center" wrapText="1"/>
    </xf>
    <xf numFmtId="0" fontId="5" fillId="0" borderId="1" xfId="0" applyFont="1" applyFill="1" applyBorder="1" applyAlignment="1">
      <alignment vertical="center" wrapText="1"/>
    </xf>
    <xf numFmtId="0" fontId="5" fillId="5" borderId="1" xfId="0" applyFont="1" applyFill="1" applyBorder="1" applyAlignment="1">
      <alignment vertical="center" wrapText="1"/>
    </xf>
    <xf numFmtId="3" fontId="4" fillId="4" borderId="1" xfId="0" applyNumberFormat="1" applyFont="1" applyFill="1" applyBorder="1" applyAlignment="1" applyProtection="1">
      <alignment horizontal="center" vertical="center"/>
    </xf>
    <xf numFmtId="3" fontId="9" fillId="0"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xf>
    <xf numFmtId="3" fontId="12" fillId="0" borderId="1" xfId="0" applyNumberFormat="1"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3" fontId="13"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3" fontId="4" fillId="4" borderId="1" xfId="0" applyNumberFormat="1" applyFont="1" applyFill="1" applyBorder="1" applyAlignment="1" applyProtection="1">
      <alignment horizontal="center" vertical="center" wrapText="1"/>
    </xf>
    <xf numFmtId="0" fontId="0" fillId="0" borderId="0" xfId="0" applyProtection="1"/>
    <xf numFmtId="0" fontId="16" fillId="0" borderId="0" xfId="0" applyFont="1" applyProtection="1"/>
    <xf numFmtId="3" fontId="16" fillId="0" borderId="0" xfId="0" applyNumberFormat="1" applyFont="1" applyProtection="1"/>
    <xf numFmtId="0" fontId="17" fillId="0" borderId="0" xfId="0" applyFont="1" applyProtection="1"/>
    <xf numFmtId="0" fontId="19" fillId="0" borderId="0" xfId="0" applyFont="1" applyProtection="1"/>
    <xf numFmtId="0" fontId="20" fillId="0" borderId="0" xfId="0" applyFont="1" applyProtection="1"/>
    <xf numFmtId="0" fontId="21" fillId="0" borderId="0" xfId="0" applyFont="1" applyProtection="1"/>
    <xf numFmtId="0" fontId="22" fillId="0" borderId="0" xfId="0" applyFont="1" applyProtection="1"/>
    <xf numFmtId="3" fontId="5" fillId="8" borderId="1" xfId="0" applyNumberFormat="1" applyFont="1" applyFill="1" applyBorder="1" applyAlignment="1">
      <alignment horizontal="center" vertical="top" wrapText="1"/>
    </xf>
    <xf numFmtId="0" fontId="5" fillId="8" borderId="1" xfId="0" applyFont="1" applyFill="1" applyBorder="1" applyAlignment="1">
      <alignment horizontal="center" vertical="top" wrapText="1"/>
    </xf>
    <xf numFmtId="0" fontId="5" fillId="5" borderId="1" xfId="0" applyFont="1" applyFill="1" applyBorder="1" applyAlignment="1" applyProtection="1">
      <alignment horizontal="justify" vertical="center" wrapText="1"/>
    </xf>
    <xf numFmtId="0" fontId="4" fillId="5" borderId="1" xfId="0" applyFont="1" applyFill="1" applyBorder="1" applyAlignment="1" applyProtection="1">
      <alignment horizontal="center" vertical="center" wrapText="1"/>
    </xf>
    <xf numFmtId="0" fontId="23" fillId="0" borderId="0" xfId="0" applyFont="1" applyProtection="1"/>
    <xf numFmtId="0" fontId="24" fillId="0" borderId="0" xfId="0" applyFont="1" applyProtection="1"/>
    <xf numFmtId="3" fontId="4" fillId="0" borderId="5" xfId="0" applyNumberFormat="1" applyFont="1" applyFill="1" applyBorder="1" applyAlignment="1" applyProtection="1">
      <alignment horizontal="center" vertical="center" wrapText="1"/>
      <protection locked="0"/>
    </xf>
    <xf numFmtId="2" fontId="5" fillId="0" borderId="1" xfId="0" applyNumberFormat="1" applyFont="1" applyFill="1" applyBorder="1" applyAlignment="1">
      <alignment horizontal="left" vertical="center" wrapText="1"/>
    </xf>
    <xf numFmtId="0" fontId="5" fillId="0" borderId="1" xfId="0" applyFont="1" applyFill="1" applyBorder="1" applyAlignment="1" applyProtection="1">
      <alignment vertical="center" wrapText="1"/>
    </xf>
    <xf numFmtId="0" fontId="10" fillId="8" borderId="1" xfId="0" applyFont="1" applyFill="1" applyBorder="1" applyAlignment="1">
      <alignment horizontal="left" vertical="center" wrapText="1"/>
    </xf>
    <xf numFmtId="0" fontId="5" fillId="8" borderId="3" xfId="0" applyFont="1" applyFill="1" applyBorder="1" applyAlignment="1">
      <alignment vertical="center" wrapText="1"/>
    </xf>
    <xf numFmtId="165" fontId="4" fillId="0" borderId="1" xfId="0" applyNumberFormat="1" applyFont="1" applyFill="1" applyBorder="1" applyAlignment="1" applyProtection="1">
      <alignment horizontal="center" vertical="center" wrapText="1"/>
      <protection locked="0"/>
    </xf>
    <xf numFmtId="0" fontId="30" fillId="0" borderId="1" xfId="0" applyFont="1" applyBorder="1" applyAlignment="1" applyProtection="1">
      <alignment horizontal="justify" vertical="center" wrapText="1"/>
    </xf>
    <xf numFmtId="0" fontId="31" fillId="0" borderId="1"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31" fillId="0" borderId="1" xfId="0" applyFont="1" applyBorder="1" applyAlignment="1" applyProtection="1">
      <alignment horizontal="center" vertical="center" wrapText="1"/>
      <protection locked="0"/>
    </xf>
    <xf numFmtId="4" fontId="31" fillId="4" borderId="1" xfId="0" applyNumberFormat="1" applyFont="1" applyFill="1" applyBorder="1" applyAlignment="1" applyProtection="1">
      <alignment horizontal="center" vertical="center" wrapText="1"/>
    </xf>
    <xf numFmtId="3" fontId="31"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pplyProtection="1">
      <alignment horizontal="left" vertical="center" wrapText="1"/>
    </xf>
    <xf numFmtId="0" fontId="11" fillId="0" borderId="1" xfId="0" applyFont="1" applyBorder="1" applyAlignment="1" applyProtection="1">
      <alignment horizontal="center" vertical="center" wrapText="1"/>
    </xf>
    <xf numFmtId="3" fontId="32" fillId="0" borderId="1" xfId="0" applyNumberFormat="1" applyFont="1" applyBorder="1" applyAlignment="1">
      <alignment horizontal="center" vertical="center" wrapText="1"/>
    </xf>
    <xf numFmtId="2" fontId="11" fillId="0" borderId="1" xfId="0" applyNumberFormat="1" applyFont="1" applyFill="1" applyBorder="1" applyAlignment="1">
      <alignment horizontal="left" vertical="center" wrapText="1"/>
    </xf>
    <xf numFmtId="2" fontId="11" fillId="0" borderId="5" xfId="0" applyNumberFormat="1" applyFont="1" applyFill="1" applyBorder="1" applyAlignment="1">
      <alignment horizontal="left" vertical="center" wrapText="1"/>
    </xf>
    <xf numFmtId="0" fontId="32" fillId="0" borderId="1" xfId="0" applyFont="1" applyFill="1" applyBorder="1" applyAlignment="1" applyProtection="1">
      <alignment horizontal="left" vertical="top" wrapText="1"/>
    </xf>
    <xf numFmtId="0" fontId="11" fillId="5" borderId="1" xfId="0" applyFont="1" applyFill="1" applyBorder="1" applyAlignment="1" applyProtection="1">
      <alignment horizontal="left" vertical="center" wrapText="1"/>
    </xf>
    <xf numFmtId="0" fontId="11" fillId="0" borderId="1" xfId="0" applyFont="1" applyBorder="1" applyAlignment="1" applyProtection="1">
      <alignment horizontal="justify" vertical="center" wrapText="1"/>
    </xf>
    <xf numFmtId="0" fontId="11" fillId="0" borderId="1" xfId="0" applyFont="1" applyFill="1" applyBorder="1" applyAlignment="1" applyProtection="1">
      <alignment horizontal="justify" vertical="center" wrapText="1"/>
    </xf>
    <xf numFmtId="0" fontId="2" fillId="0" borderId="1" xfId="0" applyFont="1" applyFill="1" applyBorder="1" applyAlignment="1" applyProtection="1">
      <alignment horizontal="justify" vertical="center" wrapText="1"/>
    </xf>
    <xf numFmtId="3" fontId="2" fillId="0" borderId="1" xfId="0" quotePrefix="1" applyNumberFormat="1" applyFont="1" applyFill="1" applyBorder="1" applyAlignment="1" applyProtection="1">
      <alignment horizontal="center" vertical="center"/>
    </xf>
    <xf numFmtId="4" fontId="2" fillId="4" borderId="1" xfId="0" applyNumberFormat="1" applyFont="1" applyFill="1" applyBorder="1" applyAlignment="1" applyProtection="1">
      <alignment horizontal="center" vertical="center"/>
    </xf>
    <xf numFmtId="3" fontId="2" fillId="4" borderId="1" xfId="0" applyNumberFormat="1" applyFont="1" applyFill="1" applyBorder="1" applyAlignment="1" applyProtection="1">
      <alignment horizontal="center" vertical="center"/>
    </xf>
    <xf numFmtId="3" fontId="31" fillId="0" borderId="1" xfId="0" applyNumberFormat="1" applyFont="1" applyBorder="1" applyAlignment="1" applyProtection="1">
      <alignment horizontal="center" vertical="center" wrapText="1"/>
    </xf>
    <xf numFmtId="164" fontId="31" fillId="0" borderId="1" xfId="0" applyNumberFormat="1" applyFont="1" applyBorder="1" applyAlignment="1" applyProtection="1">
      <alignment horizontal="center" vertical="center" wrapText="1"/>
      <protection locked="0"/>
    </xf>
    <xf numFmtId="0" fontId="31" fillId="0" borderId="1" xfId="0" applyFont="1" applyBorder="1" applyAlignment="1" applyProtection="1">
      <alignment horizontal="justify" vertical="center" wrapText="1"/>
    </xf>
    <xf numFmtId="3" fontId="2" fillId="0" borderId="1" xfId="0" quotePrefix="1" applyNumberFormat="1" applyFont="1" applyBorder="1" applyAlignment="1" applyProtection="1">
      <alignment horizontal="center" vertical="center"/>
    </xf>
    <xf numFmtId="3" fontId="2" fillId="5" borderId="1" xfId="0" quotePrefix="1" applyNumberFormat="1" applyFont="1" applyFill="1" applyBorder="1" applyAlignment="1" applyProtection="1">
      <alignment horizontal="center" vertical="center"/>
    </xf>
    <xf numFmtId="4" fontId="30" fillId="4" borderId="1" xfId="0" applyNumberFormat="1" applyFont="1" applyFill="1" applyBorder="1" applyAlignment="1" applyProtection="1">
      <alignment horizontal="center" vertical="center"/>
    </xf>
    <xf numFmtId="3" fontId="30" fillId="4" borderId="1" xfId="0" applyNumberFormat="1" applyFont="1" applyFill="1" applyBorder="1" applyAlignment="1" applyProtection="1">
      <alignment horizontal="center" vertical="center"/>
    </xf>
    <xf numFmtId="3" fontId="11" fillId="0" borderId="1" xfId="0" applyNumberFormat="1" applyFont="1" applyBorder="1" applyAlignment="1" applyProtection="1">
      <alignment horizontal="center" vertical="center" wrapText="1"/>
    </xf>
    <xf numFmtId="3" fontId="11" fillId="0" borderId="1" xfId="0" applyNumberFormat="1" applyFont="1" applyFill="1" applyBorder="1" applyAlignment="1" applyProtection="1">
      <alignment horizontal="center" vertical="center" wrapText="1"/>
      <protection locked="0"/>
    </xf>
    <xf numFmtId="0" fontId="11" fillId="0" borderId="1" xfId="0" applyFont="1" applyBorder="1" applyAlignment="1">
      <alignment vertical="center" wrapText="1"/>
    </xf>
    <xf numFmtId="0" fontId="31" fillId="0" borderId="1" xfId="0" applyFont="1" applyBorder="1" applyAlignment="1" applyProtection="1">
      <alignment horizontal="left" vertical="center" wrapText="1"/>
    </xf>
    <xf numFmtId="0" fontId="31" fillId="5" borderId="1" xfId="0" applyFont="1" applyFill="1" applyBorder="1" applyAlignment="1" applyProtection="1">
      <alignment horizontal="justify" vertical="center" wrapText="1"/>
    </xf>
    <xf numFmtId="0" fontId="11" fillId="0" borderId="1" xfId="0" applyFont="1" applyBorder="1" applyAlignment="1" applyProtection="1">
      <alignment vertical="center" wrapText="1"/>
    </xf>
    <xf numFmtId="0" fontId="31" fillId="0" borderId="1" xfId="0" applyFont="1" applyBorder="1" applyAlignment="1" applyProtection="1">
      <alignment vertical="center" wrapText="1"/>
    </xf>
    <xf numFmtId="0" fontId="11" fillId="8" borderId="1" xfId="0" applyFont="1" applyFill="1" applyBorder="1" applyAlignment="1">
      <alignment vertical="center" wrapText="1"/>
    </xf>
    <xf numFmtId="0" fontId="11" fillId="5" borderId="1" xfId="0" applyFont="1" applyFill="1" applyBorder="1" applyAlignment="1">
      <alignment vertical="center" wrapText="1"/>
    </xf>
    <xf numFmtId="0" fontId="11" fillId="0" borderId="1" xfId="0" applyFont="1" applyFill="1" applyBorder="1" applyAlignment="1">
      <alignment horizontal="left" vertical="center" wrapText="1"/>
    </xf>
    <xf numFmtId="2" fontId="31" fillId="0" borderId="1" xfId="0" applyNumberFormat="1" applyFont="1" applyBorder="1" applyAlignment="1">
      <alignment horizontal="left" vertical="center" wrapText="1"/>
    </xf>
    <xf numFmtId="0" fontId="5" fillId="0" borderId="0" xfId="0" applyFont="1" applyBorder="1" applyAlignment="1">
      <alignment vertical="center"/>
    </xf>
    <xf numFmtId="0" fontId="22" fillId="0" borderId="0" xfId="0" applyFont="1" applyAlignment="1"/>
    <xf numFmtId="0" fontId="5" fillId="0" borderId="0" xfId="0" applyFont="1" applyAlignment="1">
      <alignment vertical="center"/>
    </xf>
    <xf numFmtId="0" fontId="22" fillId="0" borderId="0" xfId="0" applyFont="1" applyAlignment="1">
      <alignment vertical="center"/>
    </xf>
    <xf numFmtId="0" fontId="5" fillId="0" borderId="0" xfId="0" applyFont="1"/>
    <xf numFmtId="0" fontId="5" fillId="0" borderId="0" xfId="0" applyFont="1" applyAlignment="1">
      <alignment horizontal="left"/>
    </xf>
    <xf numFmtId="0" fontId="5" fillId="0" borderId="0" xfId="0" applyNumberFormat="1" applyFont="1"/>
    <xf numFmtId="0" fontId="7" fillId="0" borderId="0" xfId="0" applyFont="1" applyProtection="1">
      <protection locked="0"/>
    </xf>
    <xf numFmtId="0" fontId="28" fillId="0" borderId="0" xfId="0" applyFont="1" applyBorder="1" applyAlignment="1">
      <alignment vertical="center"/>
    </xf>
    <xf numFmtId="0" fontId="28" fillId="0" borderId="0" xfId="0" applyFont="1" applyAlignment="1">
      <alignment vertical="center"/>
    </xf>
    <xf numFmtId="0" fontId="28" fillId="0" borderId="0" xfId="0" applyFont="1"/>
    <xf numFmtId="0" fontId="28" fillId="0" borderId="0" xfId="0" applyFont="1" applyAlignment="1">
      <alignment horizontal="left"/>
    </xf>
    <xf numFmtId="0" fontId="28" fillId="0" borderId="0" xfId="0" applyNumberFormat="1" applyFont="1"/>
    <xf numFmtId="0" fontId="27" fillId="0" borderId="0" xfId="0" applyFont="1" applyAlignment="1"/>
    <xf numFmtId="0" fontId="27" fillId="0" borderId="0" xfId="0" applyFont="1" applyAlignment="1">
      <alignment vertical="center"/>
    </xf>
    <xf numFmtId="0" fontId="34" fillId="0" borderId="0" xfId="0" applyFont="1" applyProtection="1"/>
    <xf numFmtId="0" fontId="4" fillId="0" borderId="0" xfId="0" applyFont="1" applyProtection="1"/>
    <xf numFmtId="0" fontId="4" fillId="0" borderId="0" xfId="0" applyFont="1" applyAlignment="1" applyProtection="1">
      <alignment horizontal="center" vertical="center"/>
    </xf>
    <xf numFmtId="3" fontId="4" fillId="0" borderId="0" xfId="0" applyNumberFormat="1" applyFont="1" applyProtection="1"/>
    <xf numFmtId="0" fontId="37" fillId="5" borderId="0" xfId="0" applyFont="1" applyFill="1" applyProtection="1">
      <protection locked="0"/>
    </xf>
    <xf numFmtId="3" fontId="4" fillId="0" borderId="0" xfId="0" applyNumberFormat="1" applyFont="1" applyProtection="1">
      <protection locked="0"/>
    </xf>
    <xf numFmtId="0" fontId="4" fillId="0" borderId="0" xfId="0" applyFont="1" applyProtection="1">
      <protection locked="0"/>
    </xf>
    <xf numFmtId="164" fontId="4" fillId="0" borderId="1" xfId="0" applyNumberFormat="1" applyFont="1" applyFill="1" applyBorder="1" applyAlignment="1" applyProtection="1">
      <alignment horizontal="center" vertical="center" wrapText="1"/>
      <protection locked="0"/>
    </xf>
    <xf numFmtId="164" fontId="5" fillId="0" borderId="1" xfId="0" applyNumberFormat="1" applyFont="1" applyFill="1" applyBorder="1" applyAlignment="1" applyProtection="1">
      <alignment horizontal="center" vertical="center" wrapText="1"/>
      <protection locked="0"/>
    </xf>
    <xf numFmtId="164" fontId="31" fillId="0" borderId="1" xfId="0" applyNumberFormat="1" applyFont="1" applyFill="1" applyBorder="1" applyAlignment="1" applyProtection="1">
      <alignment horizontal="center" vertical="center" wrapText="1"/>
      <protection locked="0"/>
    </xf>
    <xf numFmtId="3" fontId="7" fillId="0" borderId="1" xfId="0" quotePrefix="1" applyNumberFormat="1" applyFont="1" applyFill="1" applyBorder="1" applyAlignment="1" applyProtection="1">
      <alignment horizontal="center" vertical="center"/>
    </xf>
    <xf numFmtId="3" fontId="7" fillId="0" borderId="5" xfId="0" quotePrefix="1" applyNumberFormat="1" applyFont="1" applyFill="1" applyBorder="1" applyAlignment="1" applyProtection="1">
      <alignment horizontal="center" vertical="center"/>
    </xf>
    <xf numFmtId="0" fontId="4" fillId="0" borderId="5"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3" fontId="7" fillId="0" borderId="1" xfId="0" quotePrefix="1" applyNumberFormat="1" applyFont="1" applyFill="1" applyBorder="1" applyAlignment="1" applyProtection="1">
      <alignment horizontal="center" vertical="center"/>
      <protection locked="0"/>
    </xf>
    <xf numFmtId="0" fontId="4" fillId="4" borderId="1" xfId="0" applyNumberFormat="1" applyFont="1" applyFill="1" applyBorder="1" applyAlignment="1" applyProtection="1">
      <alignment horizontal="center" vertical="center" wrapText="1"/>
    </xf>
    <xf numFmtId="0" fontId="5" fillId="0" borderId="0" xfId="0" applyFont="1" applyAlignment="1">
      <alignment horizontal="left" vertical="center" wrapText="1"/>
    </xf>
    <xf numFmtId="0" fontId="4" fillId="0" borderId="0" xfId="0" applyFont="1" applyAlignment="1" applyProtection="1">
      <alignment horizontal="left"/>
      <protection locked="0"/>
    </xf>
    <xf numFmtId="0" fontId="4" fillId="0" borderId="0" xfId="0" applyFont="1" applyAlignment="1" applyProtection="1"/>
    <xf numFmtId="0" fontId="22" fillId="0" borderId="0" xfId="0" applyFont="1" applyAlignment="1"/>
    <xf numFmtId="0" fontId="4" fillId="0" borderId="0" xfId="0" applyFont="1" applyAlignment="1" applyProtection="1">
      <alignment horizontal="left" vertical="center"/>
      <protection locked="0"/>
    </xf>
    <xf numFmtId="0" fontId="34" fillId="0" borderId="0" xfId="0" applyFont="1" applyBorder="1" applyAlignment="1">
      <alignment horizontal="left" vertical="center" wrapText="1"/>
    </xf>
    <xf numFmtId="0" fontId="5" fillId="0" borderId="0" xfId="0" applyFont="1" applyBorder="1" applyAlignment="1">
      <alignment horizontal="left" vertical="center" wrapText="1"/>
    </xf>
    <xf numFmtId="0" fontId="22" fillId="0" borderId="0" xfId="0" applyFont="1" applyAlignment="1">
      <alignment horizontal="left" vertical="center" wrapText="1"/>
    </xf>
    <xf numFmtId="0" fontId="3" fillId="3" borderId="3" xfId="0" applyFont="1" applyFill="1" applyBorder="1" applyAlignment="1" applyProtection="1">
      <alignment horizontal="left" vertical="center" wrapText="1"/>
    </xf>
    <xf numFmtId="0" fontId="3" fillId="3" borderId="4" xfId="0" applyFont="1" applyFill="1" applyBorder="1" applyAlignment="1" applyProtection="1">
      <alignment horizontal="left" vertical="center" wrapText="1"/>
    </xf>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0" fontId="3" fillId="3" borderId="1" xfId="0" applyFont="1" applyFill="1" applyBorder="1" applyAlignment="1" applyProtection="1">
      <alignment horizontal="left" vertical="center" wrapText="1"/>
    </xf>
    <xf numFmtId="0" fontId="28" fillId="0" borderId="0" xfId="0" applyFont="1" applyAlignment="1">
      <alignment horizontal="left" vertical="center" wrapText="1"/>
    </xf>
    <xf numFmtId="0" fontId="28" fillId="0" borderId="0" xfId="0" applyFont="1" applyBorder="1" applyAlignment="1">
      <alignment horizontal="left" vertical="center" wrapText="1"/>
    </xf>
    <xf numFmtId="0" fontId="27" fillId="0" borderId="0" xfId="0" applyFont="1" applyAlignment="1">
      <alignment horizontal="left" vertical="center" wrapText="1"/>
    </xf>
    <xf numFmtId="0" fontId="5" fillId="0" borderId="0" xfId="0" applyFont="1" applyAlignment="1" applyProtection="1">
      <alignment horizontal="left" vertical="center" wrapText="1"/>
    </xf>
    <xf numFmtId="0" fontId="7" fillId="0" borderId="0" xfId="0" applyFont="1" applyAlignment="1" applyProtection="1">
      <alignment horizontal="left" vertical="center" wrapText="1"/>
    </xf>
    <xf numFmtId="0" fontId="18" fillId="3" borderId="0" xfId="0" applyFont="1" applyFill="1" applyAlignment="1" applyProtection="1">
      <alignment horizontal="center"/>
    </xf>
    <xf numFmtId="0" fontId="7" fillId="3" borderId="3" xfId="0" applyFont="1" applyFill="1" applyBorder="1" applyAlignment="1" applyProtection="1">
      <alignment horizontal="left" vertical="center" wrapText="1"/>
    </xf>
    <xf numFmtId="0" fontId="7" fillId="3" borderId="4" xfId="0" applyFont="1" applyFill="1" applyBorder="1" applyAlignment="1" applyProtection="1">
      <alignment horizontal="left" vertical="center" wrapText="1"/>
    </xf>
    <xf numFmtId="0" fontId="5" fillId="5" borderId="0" xfId="0" applyFont="1" applyFill="1" applyAlignment="1" applyProtection="1">
      <alignment horizontal="left" vertical="center" wrapText="1"/>
    </xf>
  </cellXfs>
  <cellStyles count="3">
    <cellStyle name="Navadno" xfId="0" builtinId="0"/>
    <cellStyle name="Navadno 2" xfId="1" xr:uid="{00000000-0005-0000-0000-000001000000}"/>
    <cellStyle name="Normal_renata - vse-MLEKO-IN-MLECNI"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1"/>
  <sheetViews>
    <sheetView view="pageBreakPreview" topLeftCell="A85" zoomScale="120" zoomScaleNormal="130" zoomScaleSheetLayoutView="120" workbookViewId="0">
      <selection activeCell="B44" sqref="B44"/>
    </sheetView>
  </sheetViews>
  <sheetFormatPr defaultRowHeight="15" x14ac:dyDescent="0.25"/>
  <cols>
    <col min="1" max="1" width="2.85546875" customWidth="1"/>
    <col min="2" max="2" width="25.5703125" customWidth="1"/>
    <col min="3" max="3" width="6" customWidth="1"/>
    <col min="4" max="4" width="3.5703125" customWidth="1"/>
    <col min="5" max="5" width="17.42578125" customWidth="1"/>
    <col min="9" max="9" width="11.570312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customHeight="1" x14ac:dyDescent="0.25">
      <c r="A3" s="1" t="s">
        <v>0</v>
      </c>
      <c r="B3" s="1" t="s">
        <v>1</v>
      </c>
      <c r="C3" s="2" t="s">
        <v>2</v>
      </c>
      <c r="D3" s="2" t="s">
        <v>3</v>
      </c>
      <c r="E3" s="3" t="s">
        <v>4</v>
      </c>
      <c r="F3" s="3" t="s">
        <v>5</v>
      </c>
      <c r="G3" s="3" t="s">
        <v>6</v>
      </c>
      <c r="H3" s="3" t="s">
        <v>7</v>
      </c>
      <c r="I3" s="3" t="s">
        <v>8</v>
      </c>
      <c r="J3" s="3" t="s">
        <v>9</v>
      </c>
    </row>
    <row r="4" spans="1:10" ht="18.75" customHeight="1" x14ac:dyDescent="0.25">
      <c r="A4" s="4">
        <v>1</v>
      </c>
      <c r="B4" s="4">
        <v>2</v>
      </c>
      <c r="C4" s="5">
        <v>3</v>
      </c>
      <c r="D4" s="5">
        <v>4</v>
      </c>
      <c r="E4" s="5">
        <v>5</v>
      </c>
      <c r="F4" s="5">
        <v>6</v>
      </c>
      <c r="G4" s="6" t="s">
        <v>10</v>
      </c>
      <c r="H4" s="5" t="s">
        <v>11</v>
      </c>
      <c r="I4" s="6" t="s">
        <v>12</v>
      </c>
      <c r="J4" s="5">
        <v>10</v>
      </c>
    </row>
    <row r="5" spans="1:10" x14ac:dyDescent="0.25">
      <c r="A5" s="173" t="s">
        <v>13</v>
      </c>
      <c r="B5" s="174"/>
      <c r="C5" s="174"/>
      <c r="D5" s="174"/>
      <c r="E5" s="174"/>
      <c r="F5" s="174"/>
      <c r="G5" s="174"/>
      <c r="H5" s="174"/>
      <c r="I5" s="174"/>
      <c r="J5" s="174"/>
    </row>
    <row r="6" spans="1:10" ht="40.5" x14ac:dyDescent="0.25">
      <c r="A6" s="7">
        <v>1</v>
      </c>
      <c r="B6" s="8" t="s">
        <v>14</v>
      </c>
      <c r="C6" s="9">
        <v>240</v>
      </c>
      <c r="D6" s="9" t="s">
        <v>15</v>
      </c>
      <c r="E6" s="10"/>
      <c r="F6" s="156"/>
      <c r="G6" s="12">
        <f t="shared" ref="G6:G12" si="0">C6*ROUND(F6, 4)</f>
        <v>0</v>
      </c>
      <c r="H6" s="12">
        <f t="shared" ref="H6:H12" si="1">G6*0.095</f>
        <v>0</v>
      </c>
      <c r="I6" s="12">
        <f t="shared" ref="I6:I12" si="2">G6+H6</f>
        <v>0</v>
      </c>
      <c r="J6" s="76" t="s">
        <v>16</v>
      </c>
    </row>
    <row r="7" spans="1:10" ht="40.5" x14ac:dyDescent="0.25">
      <c r="A7" s="7">
        <v>2</v>
      </c>
      <c r="B7" s="8" t="s">
        <v>17</v>
      </c>
      <c r="C7" s="9">
        <v>240</v>
      </c>
      <c r="D7" s="9" t="s">
        <v>15</v>
      </c>
      <c r="E7" s="10"/>
      <c r="F7" s="156"/>
      <c r="G7" s="12">
        <f t="shared" si="0"/>
        <v>0</v>
      </c>
      <c r="H7" s="12">
        <f t="shared" si="1"/>
        <v>0</v>
      </c>
      <c r="I7" s="12">
        <f t="shared" si="2"/>
        <v>0</v>
      </c>
      <c r="J7" s="76" t="s">
        <v>16</v>
      </c>
    </row>
    <row r="8" spans="1:10" ht="40.5" x14ac:dyDescent="0.25">
      <c r="A8" s="7">
        <v>3</v>
      </c>
      <c r="B8" s="8" t="s">
        <v>18</v>
      </c>
      <c r="C8" s="9">
        <v>700</v>
      </c>
      <c r="D8" s="9" t="s">
        <v>15</v>
      </c>
      <c r="E8" s="10"/>
      <c r="F8" s="156"/>
      <c r="G8" s="12">
        <f t="shared" si="0"/>
        <v>0</v>
      </c>
      <c r="H8" s="12">
        <f t="shared" si="1"/>
        <v>0</v>
      </c>
      <c r="I8" s="12">
        <f t="shared" si="2"/>
        <v>0</v>
      </c>
      <c r="J8" s="76" t="s">
        <v>16</v>
      </c>
    </row>
    <row r="9" spans="1:10" ht="54" x14ac:dyDescent="0.25">
      <c r="A9" s="7">
        <v>4</v>
      </c>
      <c r="B9" s="8" t="s">
        <v>19</v>
      </c>
      <c r="C9" s="9">
        <v>200</v>
      </c>
      <c r="D9" s="9" t="s">
        <v>15</v>
      </c>
      <c r="E9" s="10"/>
      <c r="F9" s="156"/>
      <c r="G9" s="12">
        <f t="shared" si="0"/>
        <v>0</v>
      </c>
      <c r="H9" s="12">
        <f t="shared" si="1"/>
        <v>0</v>
      </c>
      <c r="I9" s="12">
        <f t="shared" si="2"/>
        <v>0</v>
      </c>
      <c r="J9" s="76" t="s">
        <v>16</v>
      </c>
    </row>
    <row r="10" spans="1:10" ht="40.5" x14ac:dyDescent="0.25">
      <c r="A10" s="7">
        <v>5</v>
      </c>
      <c r="B10" s="14" t="s">
        <v>20</v>
      </c>
      <c r="C10" s="9">
        <v>50</v>
      </c>
      <c r="D10" s="9" t="s">
        <v>15</v>
      </c>
      <c r="E10" s="10"/>
      <c r="F10" s="156"/>
      <c r="G10" s="12">
        <f t="shared" si="0"/>
        <v>0</v>
      </c>
      <c r="H10" s="12">
        <f t="shared" si="1"/>
        <v>0</v>
      </c>
      <c r="I10" s="12">
        <f t="shared" si="2"/>
        <v>0</v>
      </c>
      <c r="J10" s="76" t="s">
        <v>16</v>
      </c>
    </row>
    <row r="11" spans="1:10" ht="54" x14ac:dyDescent="0.25">
      <c r="A11" s="7">
        <v>6</v>
      </c>
      <c r="B11" s="14" t="s">
        <v>21</v>
      </c>
      <c r="C11" s="9">
        <v>24</v>
      </c>
      <c r="D11" s="9" t="s">
        <v>15</v>
      </c>
      <c r="E11" s="10"/>
      <c r="F11" s="156"/>
      <c r="G11" s="12">
        <f t="shared" si="0"/>
        <v>0</v>
      </c>
      <c r="H11" s="12">
        <f t="shared" si="1"/>
        <v>0</v>
      </c>
      <c r="I11" s="12">
        <f t="shared" si="2"/>
        <v>0</v>
      </c>
      <c r="J11" s="76" t="s">
        <v>16</v>
      </c>
    </row>
    <row r="12" spans="1:10" ht="54" customHeight="1" x14ac:dyDescent="0.25">
      <c r="A12" s="7">
        <v>7</v>
      </c>
      <c r="B12" s="14" t="s">
        <v>22</v>
      </c>
      <c r="C12" s="9">
        <v>150</v>
      </c>
      <c r="D12" s="9" t="s">
        <v>15</v>
      </c>
      <c r="E12" s="10"/>
      <c r="F12" s="156"/>
      <c r="G12" s="12">
        <f t="shared" si="0"/>
        <v>0</v>
      </c>
      <c r="H12" s="12">
        <f t="shared" si="1"/>
        <v>0</v>
      </c>
      <c r="I12" s="12">
        <f t="shared" si="2"/>
        <v>0</v>
      </c>
      <c r="J12" s="76" t="s">
        <v>16</v>
      </c>
    </row>
    <row r="13" spans="1:10" x14ac:dyDescent="0.25">
      <c r="A13" s="15"/>
      <c r="B13" s="16" t="s">
        <v>23</v>
      </c>
      <c r="C13" s="17" t="s">
        <v>16</v>
      </c>
      <c r="D13" s="17" t="s">
        <v>16</v>
      </c>
      <c r="E13" s="17" t="s">
        <v>16</v>
      </c>
      <c r="F13" s="18" t="s">
        <v>16</v>
      </c>
      <c r="G13" s="19">
        <f>SUM(G6:G12)</f>
        <v>0</v>
      </c>
      <c r="H13" s="19">
        <f>SUM(H6:H12)</f>
        <v>0</v>
      </c>
      <c r="I13" s="19">
        <f>SUM(I6:I12)</f>
        <v>0</v>
      </c>
      <c r="J13" s="20">
        <f>SUM(J6:J12)</f>
        <v>0</v>
      </c>
    </row>
    <row r="14" spans="1:10" x14ac:dyDescent="0.25">
      <c r="A14" s="173" t="s">
        <v>24</v>
      </c>
      <c r="B14" s="174"/>
      <c r="C14" s="174"/>
      <c r="D14" s="174"/>
      <c r="E14" s="174"/>
      <c r="F14" s="174"/>
      <c r="G14" s="174"/>
      <c r="H14" s="174"/>
      <c r="I14" s="174"/>
      <c r="J14" s="174"/>
    </row>
    <row r="15" spans="1:10" ht="40.5" x14ac:dyDescent="0.25">
      <c r="A15" s="7">
        <v>1</v>
      </c>
      <c r="B15" s="8" t="s">
        <v>25</v>
      </c>
      <c r="C15" s="9">
        <v>400</v>
      </c>
      <c r="D15" s="9" t="s">
        <v>26</v>
      </c>
      <c r="E15" s="10"/>
      <c r="F15" s="156"/>
      <c r="G15" s="12">
        <f t="shared" ref="G15:G41" si="3">C15*ROUND(F15, 4)</f>
        <v>0</v>
      </c>
      <c r="H15" s="12">
        <f t="shared" ref="H15:H41" si="4">G15*0.095</f>
        <v>0</v>
      </c>
      <c r="I15" s="12">
        <f t="shared" ref="I15:I47" si="5">G15+H15</f>
        <v>0</v>
      </c>
      <c r="J15" s="21"/>
    </row>
    <row r="16" spans="1:10" ht="27" x14ac:dyDescent="0.25">
      <c r="A16" s="7">
        <v>2</v>
      </c>
      <c r="B16" s="95" t="s">
        <v>753</v>
      </c>
      <c r="C16" s="9">
        <v>100</v>
      </c>
      <c r="D16" s="9" t="s">
        <v>26</v>
      </c>
      <c r="E16" s="10"/>
      <c r="F16" s="156"/>
      <c r="G16" s="12">
        <f t="shared" si="3"/>
        <v>0</v>
      </c>
      <c r="H16" s="12">
        <f t="shared" si="4"/>
        <v>0</v>
      </c>
      <c r="I16" s="12">
        <f t="shared" si="5"/>
        <v>0</v>
      </c>
      <c r="J16" s="21"/>
    </row>
    <row r="17" spans="1:10" ht="27" x14ac:dyDescent="0.25">
      <c r="A17" s="7">
        <v>3</v>
      </c>
      <c r="B17" s="95" t="s">
        <v>754</v>
      </c>
      <c r="C17" s="9">
        <v>200</v>
      </c>
      <c r="D17" s="9" t="s">
        <v>26</v>
      </c>
      <c r="E17" s="10"/>
      <c r="F17" s="156"/>
      <c r="G17" s="12">
        <f t="shared" si="3"/>
        <v>0</v>
      </c>
      <c r="H17" s="12">
        <f t="shared" si="4"/>
        <v>0</v>
      </c>
      <c r="I17" s="12">
        <f t="shared" si="5"/>
        <v>0</v>
      </c>
      <c r="J17" s="21"/>
    </row>
    <row r="18" spans="1:10" ht="27" x14ac:dyDescent="0.25">
      <c r="A18" s="7">
        <v>4</v>
      </c>
      <c r="B18" s="8" t="s">
        <v>27</v>
      </c>
      <c r="C18" s="9">
        <v>200</v>
      </c>
      <c r="D18" s="9" t="s">
        <v>26</v>
      </c>
      <c r="E18" s="10"/>
      <c r="F18" s="156"/>
      <c r="G18" s="12">
        <f t="shared" si="3"/>
        <v>0</v>
      </c>
      <c r="H18" s="12">
        <f t="shared" si="4"/>
        <v>0</v>
      </c>
      <c r="I18" s="12">
        <f t="shared" si="5"/>
        <v>0</v>
      </c>
      <c r="J18" s="21"/>
    </row>
    <row r="19" spans="1:10" ht="40.5" x14ac:dyDescent="0.25">
      <c r="A19" s="7">
        <v>5</v>
      </c>
      <c r="B19" s="8" t="s">
        <v>28</v>
      </c>
      <c r="C19" s="9">
        <v>50</v>
      </c>
      <c r="D19" s="9" t="s">
        <v>26</v>
      </c>
      <c r="E19" s="10"/>
      <c r="F19" s="156"/>
      <c r="G19" s="12">
        <f t="shared" si="3"/>
        <v>0</v>
      </c>
      <c r="H19" s="12">
        <f t="shared" si="4"/>
        <v>0</v>
      </c>
      <c r="I19" s="12">
        <f t="shared" si="5"/>
        <v>0</v>
      </c>
      <c r="J19" s="21"/>
    </row>
    <row r="20" spans="1:10" ht="40.5" x14ac:dyDescent="0.25">
      <c r="A20" s="7">
        <v>6</v>
      </c>
      <c r="B20" s="8" t="s">
        <v>29</v>
      </c>
      <c r="C20" s="9">
        <v>20</v>
      </c>
      <c r="D20" s="9" t="s">
        <v>26</v>
      </c>
      <c r="E20" s="10"/>
      <c r="F20" s="156"/>
      <c r="G20" s="12">
        <f t="shared" si="3"/>
        <v>0</v>
      </c>
      <c r="H20" s="12">
        <f t="shared" si="4"/>
        <v>0</v>
      </c>
      <c r="I20" s="12">
        <f t="shared" si="5"/>
        <v>0</v>
      </c>
      <c r="J20" s="21"/>
    </row>
    <row r="21" spans="1:10" ht="40.5" x14ac:dyDescent="0.25">
      <c r="A21" s="7">
        <v>7</v>
      </c>
      <c r="B21" s="8" t="s">
        <v>30</v>
      </c>
      <c r="C21" s="9">
        <v>200</v>
      </c>
      <c r="D21" s="9" t="s">
        <v>26</v>
      </c>
      <c r="E21" s="10"/>
      <c r="F21" s="156"/>
      <c r="G21" s="12">
        <f t="shared" si="3"/>
        <v>0</v>
      </c>
      <c r="H21" s="12">
        <f t="shared" si="4"/>
        <v>0</v>
      </c>
      <c r="I21" s="12">
        <f t="shared" si="5"/>
        <v>0</v>
      </c>
      <c r="J21" s="21"/>
    </row>
    <row r="22" spans="1:10" ht="27" x14ac:dyDescent="0.25">
      <c r="A22" s="7">
        <v>8</v>
      </c>
      <c r="B22" s="8" t="s">
        <v>31</v>
      </c>
      <c r="C22" s="9">
        <v>100</v>
      </c>
      <c r="D22" s="9" t="s">
        <v>26</v>
      </c>
      <c r="E22" s="10"/>
      <c r="F22" s="156"/>
      <c r="G22" s="12">
        <f t="shared" si="3"/>
        <v>0</v>
      </c>
      <c r="H22" s="12">
        <f t="shared" si="4"/>
        <v>0</v>
      </c>
      <c r="I22" s="12">
        <f t="shared" si="5"/>
        <v>0</v>
      </c>
      <c r="J22" s="21"/>
    </row>
    <row r="23" spans="1:10" ht="40.5" x14ac:dyDescent="0.25">
      <c r="A23" s="7">
        <v>9</v>
      </c>
      <c r="B23" s="8" t="s">
        <v>32</v>
      </c>
      <c r="C23" s="9">
        <v>200</v>
      </c>
      <c r="D23" s="9" t="s">
        <v>26</v>
      </c>
      <c r="E23" s="10"/>
      <c r="F23" s="156"/>
      <c r="G23" s="12">
        <f t="shared" si="3"/>
        <v>0</v>
      </c>
      <c r="H23" s="12">
        <f t="shared" si="4"/>
        <v>0</v>
      </c>
      <c r="I23" s="12">
        <f t="shared" si="5"/>
        <v>0</v>
      </c>
      <c r="J23" s="21"/>
    </row>
    <row r="24" spans="1:10" ht="54" x14ac:dyDescent="0.25">
      <c r="A24" s="7">
        <v>10</v>
      </c>
      <c r="B24" s="8" t="s">
        <v>33</v>
      </c>
      <c r="C24" s="9">
        <v>400</v>
      </c>
      <c r="D24" s="9" t="s">
        <v>26</v>
      </c>
      <c r="E24" s="10"/>
      <c r="F24" s="156"/>
      <c r="G24" s="12">
        <f t="shared" si="3"/>
        <v>0</v>
      </c>
      <c r="H24" s="12">
        <f t="shared" si="4"/>
        <v>0</v>
      </c>
      <c r="I24" s="12">
        <f t="shared" si="5"/>
        <v>0</v>
      </c>
      <c r="J24" s="21"/>
    </row>
    <row r="25" spans="1:10" ht="39.75" customHeight="1" x14ac:dyDescent="0.25">
      <c r="A25" s="7">
        <v>11</v>
      </c>
      <c r="B25" s="8" t="s">
        <v>833</v>
      </c>
      <c r="C25" s="9">
        <v>200</v>
      </c>
      <c r="D25" s="9" t="s">
        <v>26</v>
      </c>
      <c r="E25" s="10"/>
      <c r="F25" s="156"/>
      <c r="G25" s="12">
        <f t="shared" si="3"/>
        <v>0</v>
      </c>
      <c r="H25" s="12">
        <f t="shared" si="4"/>
        <v>0</v>
      </c>
      <c r="I25" s="12">
        <f t="shared" si="5"/>
        <v>0</v>
      </c>
      <c r="J25" s="21"/>
    </row>
    <row r="26" spans="1:10" ht="27" x14ac:dyDescent="0.25">
      <c r="A26" s="7">
        <v>12</v>
      </c>
      <c r="B26" s="8" t="s">
        <v>34</v>
      </c>
      <c r="C26" s="9">
        <v>10</v>
      </c>
      <c r="D26" s="9" t="s">
        <v>26</v>
      </c>
      <c r="E26" s="10"/>
      <c r="F26" s="156"/>
      <c r="G26" s="12">
        <f t="shared" si="3"/>
        <v>0</v>
      </c>
      <c r="H26" s="12">
        <f t="shared" si="4"/>
        <v>0</v>
      </c>
      <c r="I26" s="12">
        <f t="shared" si="5"/>
        <v>0</v>
      </c>
      <c r="J26" s="21"/>
    </row>
    <row r="27" spans="1:10" ht="40.5" x14ac:dyDescent="0.25">
      <c r="A27" s="7">
        <v>13</v>
      </c>
      <c r="B27" s="8" t="s">
        <v>35</v>
      </c>
      <c r="C27" s="9">
        <v>10</v>
      </c>
      <c r="D27" s="9" t="s">
        <v>26</v>
      </c>
      <c r="E27" s="10"/>
      <c r="F27" s="156"/>
      <c r="G27" s="12">
        <f t="shared" si="3"/>
        <v>0</v>
      </c>
      <c r="H27" s="12">
        <f t="shared" si="4"/>
        <v>0</v>
      </c>
      <c r="I27" s="12">
        <f t="shared" si="5"/>
        <v>0</v>
      </c>
      <c r="J27" s="21"/>
    </row>
    <row r="28" spans="1:10" ht="40.5" x14ac:dyDescent="0.25">
      <c r="A28" s="7">
        <v>14</v>
      </c>
      <c r="B28" s="8" t="s">
        <v>36</v>
      </c>
      <c r="C28" s="9">
        <v>10</v>
      </c>
      <c r="D28" s="9" t="s">
        <v>26</v>
      </c>
      <c r="E28" s="10"/>
      <c r="F28" s="156"/>
      <c r="G28" s="12">
        <f t="shared" si="3"/>
        <v>0</v>
      </c>
      <c r="H28" s="12">
        <f t="shared" si="4"/>
        <v>0</v>
      </c>
      <c r="I28" s="12">
        <f t="shared" si="5"/>
        <v>0</v>
      </c>
      <c r="J28" s="21"/>
    </row>
    <row r="29" spans="1:10" ht="69" customHeight="1" x14ac:dyDescent="0.25">
      <c r="A29" s="7">
        <v>15</v>
      </c>
      <c r="B29" s="8" t="s">
        <v>37</v>
      </c>
      <c r="C29" s="22">
        <v>5</v>
      </c>
      <c r="D29" s="9" t="s">
        <v>26</v>
      </c>
      <c r="E29" s="10"/>
      <c r="F29" s="156"/>
      <c r="G29" s="12">
        <f t="shared" si="3"/>
        <v>0</v>
      </c>
      <c r="H29" s="12">
        <f t="shared" si="4"/>
        <v>0</v>
      </c>
      <c r="I29" s="12">
        <f t="shared" si="5"/>
        <v>0</v>
      </c>
      <c r="J29" s="21"/>
    </row>
    <row r="30" spans="1:10" ht="40.5" x14ac:dyDescent="0.25">
      <c r="A30" s="7">
        <v>16</v>
      </c>
      <c r="B30" s="23" t="s">
        <v>38</v>
      </c>
      <c r="C30" s="9">
        <v>100</v>
      </c>
      <c r="D30" s="9" t="s">
        <v>26</v>
      </c>
      <c r="E30" s="10"/>
      <c r="F30" s="156"/>
      <c r="G30" s="12">
        <f t="shared" si="3"/>
        <v>0</v>
      </c>
      <c r="H30" s="12">
        <f t="shared" si="4"/>
        <v>0</v>
      </c>
      <c r="I30" s="12">
        <f t="shared" si="5"/>
        <v>0</v>
      </c>
      <c r="J30" s="21"/>
    </row>
    <row r="31" spans="1:10" x14ac:dyDescent="0.25">
      <c r="A31" s="7">
        <v>17</v>
      </c>
      <c r="B31" s="23" t="s">
        <v>821</v>
      </c>
      <c r="C31" s="9">
        <v>750</v>
      </c>
      <c r="D31" s="9" t="s">
        <v>26</v>
      </c>
      <c r="E31" s="10"/>
      <c r="F31" s="156"/>
      <c r="G31" s="12">
        <f t="shared" si="3"/>
        <v>0</v>
      </c>
      <c r="H31" s="12">
        <f t="shared" si="4"/>
        <v>0</v>
      </c>
      <c r="I31" s="12">
        <f t="shared" si="5"/>
        <v>0</v>
      </c>
      <c r="J31" s="21"/>
    </row>
    <row r="32" spans="1:10" ht="54" x14ac:dyDescent="0.25">
      <c r="A32" s="7">
        <v>18</v>
      </c>
      <c r="B32" s="8" t="s">
        <v>39</v>
      </c>
      <c r="C32" s="9">
        <v>50</v>
      </c>
      <c r="D32" s="9" t="s">
        <v>26</v>
      </c>
      <c r="E32" s="10"/>
      <c r="F32" s="156"/>
      <c r="G32" s="12">
        <f t="shared" si="3"/>
        <v>0</v>
      </c>
      <c r="H32" s="12">
        <f t="shared" si="4"/>
        <v>0</v>
      </c>
      <c r="I32" s="12">
        <f t="shared" si="5"/>
        <v>0</v>
      </c>
      <c r="J32" s="21"/>
    </row>
    <row r="33" spans="1:10" ht="54" x14ac:dyDescent="0.25">
      <c r="A33" s="7">
        <v>19</v>
      </c>
      <c r="B33" s="8" t="s">
        <v>40</v>
      </c>
      <c r="C33" s="9">
        <v>100</v>
      </c>
      <c r="D33" s="9" t="s">
        <v>26</v>
      </c>
      <c r="E33" s="10"/>
      <c r="F33" s="156"/>
      <c r="G33" s="12">
        <f t="shared" si="3"/>
        <v>0</v>
      </c>
      <c r="H33" s="12">
        <f t="shared" si="4"/>
        <v>0</v>
      </c>
      <c r="I33" s="12">
        <f t="shared" si="5"/>
        <v>0</v>
      </c>
      <c r="J33" s="21"/>
    </row>
    <row r="34" spans="1:10" ht="27" x14ac:dyDescent="0.25">
      <c r="A34" s="7">
        <v>20</v>
      </c>
      <c r="B34" s="8" t="s">
        <v>41</v>
      </c>
      <c r="C34" s="9">
        <v>100</v>
      </c>
      <c r="D34" s="9" t="s">
        <v>26</v>
      </c>
      <c r="E34" s="10"/>
      <c r="F34" s="156"/>
      <c r="G34" s="12">
        <f t="shared" si="3"/>
        <v>0</v>
      </c>
      <c r="H34" s="12">
        <f t="shared" si="4"/>
        <v>0</v>
      </c>
      <c r="I34" s="12">
        <f t="shared" si="5"/>
        <v>0</v>
      </c>
      <c r="J34" s="21"/>
    </row>
    <row r="35" spans="1:10" x14ac:dyDescent="0.25">
      <c r="A35" s="7">
        <v>21</v>
      </c>
      <c r="B35" s="8" t="s">
        <v>42</v>
      </c>
      <c r="C35" s="9">
        <v>150</v>
      </c>
      <c r="D35" s="9" t="s">
        <v>26</v>
      </c>
      <c r="E35" s="10"/>
      <c r="F35" s="156"/>
      <c r="G35" s="12">
        <f t="shared" si="3"/>
        <v>0</v>
      </c>
      <c r="H35" s="12">
        <f t="shared" si="4"/>
        <v>0</v>
      </c>
      <c r="I35" s="12">
        <f t="shared" si="5"/>
        <v>0</v>
      </c>
      <c r="J35" s="21"/>
    </row>
    <row r="36" spans="1:10" x14ac:dyDescent="0.25">
      <c r="A36" s="7">
        <v>22</v>
      </c>
      <c r="B36" s="23" t="s">
        <v>43</v>
      </c>
      <c r="C36" s="9">
        <v>3</v>
      </c>
      <c r="D36" s="9" t="s">
        <v>26</v>
      </c>
      <c r="E36" s="10"/>
      <c r="F36" s="156"/>
      <c r="G36" s="12">
        <f t="shared" si="3"/>
        <v>0</v>
      </c>
      <c r="H36" s="12">
        <f t="shared" si="4"/>
        <v>0</v>
      </c>
      <c r="I36" s="12">
        <f t="shared" si="5"/>
        <v>0</v>
      </c>
      <c r="J36" s="21"/>
    </row>
    <row r="37" spans="1:10" x14ac:dyDescent="0.25">
      <c r="A37" s="7">
        <v>23</v>
      </c>
      <c r="B37" s="23" t="s">
        <v>751</v>
      </c>
      <c r="C37" s="9">
        <v>120</v>
      </c>
      <c r="D37" s="9" t="s">
        <v>26</v>
      </c>
      <c r="E37" s="10"/>
      <c r="F37" s="156"/>
      <c r="G37" s="12">
        <f t="shared" si="3"/>
        <v>0</v>
      </c>
      <c r="H37" s="12">
        <f t="shared" si="4"/>
        <v>0</v>
      </c>
      <c r="I37" s="12">
        <f t="shared" si="5"/>
        <v>0</v>
      </c>
      <c r="J37" s="21"/>
    </row>
    <row r="38" spans="1:10" ht="27" x14ac:dyDescent="0.25">
      <c r="A38" s="7">
        <v>24</v>
      </c>
      <c r="B38" s="8" t="s">
        <v>44</v>
      </c>
      <c r="C38" s="9">
        <v>10</v>
      </c>
      <c r="D38" s="9" t="s">
        <v>26</v>
      </c>
      <c r="E38" s="10"/>
      <c r="F38" s="156"/>
      <c r="G38" s="12">
        <f t="shared" si="3"/>
        <v>0</v>
      </c>
      <c r="H38" s="12">
        <f t="shared" si="4"/>
        <v>0</v>
      </c>
      <c r="I38" s="12">
        <f t="shared" si="5"/>
        <v>0</v>
      </c>
      <c r="J38" s="21"/>
    </row>
    <row r="39" spans="1:10" ht="27" x14ac:dyDescent="0.25">
      <c r="A39" s="7">
        <v>25</v>
      </c>
      <c r="B39" s="8" t="s">
        <v>45</v>
      </c>
      <c r="C39" s="9">
        <v>100</v>
      </c>
      <c r="D39" s="9" t="s">
        <v>26</v>
      </c>
      <c r="E39" s="10"/>
      <c r="F39" s="156"/>
      <c r="G39" s="12">
        <f t="shared" si="3"/>
        <v>0</v>
      </c>
      <c r="H39" s="12">
        <f t="shared" si="4"/>
        <v>0</v>
      </c>
      <c r="I39" s="12">
        <f t="shared" si="5"/>
        <v>0</v>
      </c>
      <c r="J39" s="21"/>
    </row>
    <row r="40" spans="1:10" ht="27" x14ac:dyDescent="0.25">
      <c r="A40" s="7">
        <v>26</v>
      </c>
      <c r="B40" s="8" t="s">
        <v>46</v>
      </c>
      <c r="C40" s="9">
        <v>100</v>
      </c>
      <c r="D40" s="9" t="s">
        <v>26</v>
      </c>
      <c r="E40" s="10"/>
      <c r="F40" s="156"/>
      <c r="G40" s="12">
        <f t="shared" si="3"/>
        <v>0</v>
      </c>
      <c r="H40" s="12">
        <f t="shared" si="4"/>
        <v>0</v>
      </c>
      <c r="I40" s="12">
        <f t="shared" si="5"/>
        <v>0</v>
      </c>
      <c r="J40" s="21"/>
    </row>
    <row r="41" spans="1:10" ht="40.5" x14ac:dyDescent="0.25">
      <c r="A41" s="7">
        <v>27</v>
      </c>
      <c r="B41" s="14" t="s">
        <v>47</v>
      </c>
      <c r="C41" s="9">
        <v>10</v>
      </c>
      <c r="D41" s="9" t="s">
        <v>26</v>
      </c>
      <c r="E41" s="10"/>
      <c r="F41" s="156"/>
      <c r="G41" s="12">
        <f t="shared" si="3"/>
        <v>0</v>
      </c>
      <c r="H41" s="12">
        <f t="shared" si="4"/>
        <v>0</v>
      </c>
      <c r="I41" s="12">
        <f t="shared" si="5"/>
        <v>0</v>
      </c>
      <c r="J41" s="21"/>
    </row>
    <row r="42" spans="1:10" x14ac:dyDescent="0.25">
      <c r="A42" s="15"/>
      <c r="B42" s="16" t="s">
        <v>48</v>
      </c>
      <c r="C42" s="17" t="s">
        <v>16</v>
      </c>
      <c r="D42" s="17" t="s">
        <v>16</v>
      </c>
      <c r="E42" s="17" t="s">
        <v>16</v>
      </c>
      <c r="F42" s="18" t="s">
        <v>16</v>
      </c>
      <c r="G42" s="19">
        <f>SUM(G15:G41)</f>
        <v>0</v>
      </c>
      <c r="H42" s="19">
        <f>SUM(H15:H41)</f>
        <v>0</v>
      </c>
      <c r="I42" s="19">
        <f>SUM(I15:I41)</f>
        <v>0</v>
      </c>
      <c r="J42" s="20">
        <f>SUM(J15:J41)</f>
        <v>0</v>
      </c>
    </row>
    <row r="43" spans="1:10" x14ac:dyDescent="0.25">
      <c r="A43" s="173" t="s">
        <v>49</v>
      </c>
      <c r="B43" s="174"/>
      <c r="C43" s="174"/>
      <c r="D43" s="174"/>
      <c r="E43" s="174"/>
      <c r="F43" s="174"/>
      <c r="G43" s="174"/>
      <c r="H43" s="174"/>
      <c r="I43" s="174"/>
      <c r="J43" s="174"/>
    </row>
    <row r="44" spans="1:10" ht="40.5" x14ac:dyDescent="0.25">
      <c r="A44" s="7">
        <v>1</v>
      </c>
      <c r="B44" s="14" t="s">
        <v>834</v>
      </c>
      <c r="C44" s="9">
        <v>300</v>
      </c>
      <c r="D44" s="9" t="s">
        <v>15</v>
      </c>
      <c r="E44" s="10"/>
      <c r="F44" s="156"/>
      <c r="G44" s="12">
        <f t="shared" ref="G44:G47" si="6">C44*ROUND(F44, 4)</f>
        <v>0</v>
      </c>
      <c r="H44" s="12">
        <f>G44*0.095</f>
        <v>0</v>
      </c>
      <c r="I44" s="12">
        <f t="shared" si="5"/>
        <v>0</v>
      </c>
      <c r="J44" s="21"/>
    </row>
    <row r="45" spans="1:10" ht="40.5" x14ac:dyDescent="0.25">
      <c r="A45" s="7">
        <v>2</v>
      </c>
      <c r="B45" s="14" t="s">
        <v>50</v>
      </c>
      <c r="C45" s="9">
        <v>100</v>
      </c>
      <c r="D45" s="9" t="s">
        <v>15</v>
      </c>
      <c r="E45" s="10"/>
      <c r="F45" s="156"/>
      <c r="G45" s="12">
        <f t="shared" si="6"/>
        <v>0</v>
      </c>
      <c r="H45" s="12">
        <f t="shared" ref="H45:H47" si="7">G45*0.095</f>
        <v>0</v>
      </c>
      <c r="I45" s="12">
        <f t="shared" si="5"/>
        <v>0</v>
      </c>
      <c r="J45" s="21"/>
    </row>
    <row r="46" spans="1:10" ht="40.5" x14ac:dyDescent="0.25">
      <c r="A46" s="7">
        <v>3</v>
      </c>
      <c r="B46" s="14" t="s">
        <v>51</v>
      </c>
      <c r="C46" s="9">
        <v>10</v>
      </c>
      <c r="D46" s="9" t="s">
        <v>15</v>
      </c>
      <c r="E46" s="10"/>
      <c r="F46" s="156"/>
      <c r="G46" s="12">
        <f t="shared" si="6"/>
        <v>0</v>
      </c>
      <c r="H46" s="12">
        <f t="shared" si="7"/>
        <v>0</v>
      </c>
      <c r="I46" s="12">
        <f t="shared" si="5"/>
        <v>0</v>
      </c>
      <c r="J46" s="21"/>
    </row>
    <row r="47" spans="1:10" ht="27" x14ac:dyDescent="0.25">
      <c r="A47" s="7">
        <v>4</v>
      </c>
      <c r="B47" s="14" t="s">
        <v>52</v>
      </c>
      <c r="C47" s="9">
        <v>100</v>
      </c>
      <c r="D47" s="9" t="s">
        <v>15</v>
      </c>
      <c r="E47" s="10"/>
      <c r="F47" s="156"/>
      <c r="G47" s="12">
        <f t="shared" si="6"/>
        <v>0</v>
      </c>
      <c r="H47" s="12">
        <f t="shared" si="7"/>
        <v>0</v>
      </c>
      <c r="I47" s="12">
        <f t="shared" si="5"/>
        <v>0</v>
      </c>
      <c r="J47" s="21"/>
    </row>
    <row r="48" spans="1:10" x14ac:dyDescent="0.25">
      <c r="A48" s="15"/>
      <c r="B48" s="16" t="s">
        <v>53</v>
      </c>
      <c r="C48" s="17" t="s">
        <v>16</v>
      </c>
      <c r="D48" s="17" t="s">
        <v>16</v>
      </c>
      <c r="E48" s="17" t="s">
        <v>16</v>
      </c>
      <c r="F48" s="18" t="s">
        <v>16</v>
      </c>
      <c r="G48" s="19">
        <f>SUM(G44:G47)</f>
        <v>0</v>
      </c>
      <c r="H48" s="19">
        <f>SUM(H44:H47)</f>
        <v>0</v>
      </c>
      <c r="I48" s="19">
        <f>SUM(I44:I47)</f>
        <v>0</v>
      </c>
      <c r="J48" s="20">
        <f>SUM(J44:J47)</f>
        <v>0</v>
      </c>
    </row>
    <row r="49" spans="1:10" x14ac:dyDescent="0.25">
      <c r="A49" s="173" t="s">
        <v>54</v>
      </c>
      <c r="B49" s="174"/>
      <c r="C49" s="174"/>
      <c r="D49" s="174"/>
      <c r="E49" s="174"/>
      <c r="F49" s="174"/>
      <c r="G49" s="174"/>
      <c r="H49" s="174"/>
      <c r="I49" s="174"/>
      <c r="J49" s="174"/>
    </row>
    <row r="50" spans="1:10" ht="40.5" x14ac:dyDescent="0.25">
      <c r="A50" s="7">
        <v>1</v>
      </c>
      <c r="B50" s="8" t="s">
        <v>55</v>
      </c>
      <c r="C50" s="9">
        <v>8000</v>
      </c>
      <c r="D50" s="9" t="s">
        <v>15</v>
      </c>
      <c r="E50" s="10"/>
      <c r="F50" s="156"/>
      <c r="G50" s="12">
        <f t="shared" ref="G50:G69" si="8">C50*ROUND(F50, 4)</f>
        <v>0</v>
      </c>
      <c r="H50" s="12">
        <f>G50*0.095</f>
        <v>0</v>
      </c>
      <c r="I50" s="12">
        <f>G50+H50</f>
        <v>0</v>
      </c>
      <c r="J50" s="76" t="s">
        <v>16</v>
      </c>
    </row>
    <row r="51" spans="1:10" ht="54" customHeight="1" x14ac:dyDescent="0.25">
      <c r="A51" s="7">
        <v>2</v>
      </c>
      <c r="B51" s="8" t="s">
        <v>56</v>
      </c>
      <c r="C51" s="9">
        <v>8000</v>
      </c>
      <c r="D51" s="9" t="s">
        <v>15</v>
      </c>
      <c r="E51" s="10"/>
      <c r="F51" s="156"/>
      <c r="G51" s="12">
        <f t="shared" si="8"/>
        <v>0</v>
      </c>
      <c r="H51" s="12">
        <f t="shared" ref="H51:H69" si="9">G51*0.095</f>
        <v>0</v>
      </c>
      <c r="I51" s="12">
        <f t="shared" ref="I51:I69" si="10">G51+H51</f>
        <v>0</v>
      </c>
      <c r="J51" s="76" t="s">
        <v>16</v>
      </c>
    </row>
    <row r="52" spans="1:10" ht="27" x14ac:dyDescent="0.25">
      <c r="A52" s="7">
        <v>3</v>
      </c>
      <c r="B52" s="8" t="s">
        <v>658</v>
      </c>
      <c r="C52" s="9">
        <v>2000</v>
      </c>
      <c r="D52" s="9" t="s">
        <v>26</v>
      </c>
      <c r="E52" s="10"/>
      <c r="F52" s="156"/>
      <c r="G52" s="12">
        <f t="shared" si="8"/>
        <v>0</v>
      </c>
      <c r="H52" s="12">
        <f t="shared" si="9"/>
        <v>0</v>
      </c>
      <c r="I52" s="12">
        <f t="shared" si="10"/>
        <v>0</v>
      </c>
      <c r="J52" s="76" t="s">
        <v>16</v>
      </c>
    </row>
    <row r="53" spans="1:10" ht="27" x14ac:dyDescent="0.25">
      <c r="A53" s="7">
        <v>4</v>
      </c>
      <c r="B53" s="67" t="s">
        <v>756</v>
      </c>
      <c r="C53" s="9">
        <v>400</v>
      </c>
      <c r="D53" s="9" t="s">
        <v>26</v>
      </c>
      <c r="E53" s="10"/>
      <c r="F53" s="156"/>
      <c r="G53" s="12">
        <f t="shared" si="8"/>
        <v>0</v>
      </c>
      <c r="H53" s="12">
        <f t="shared" si="9"/>
        <v>0</v>
      </c>
      <c r="I53" s="12">
        <f t="shared" si="10"/>
        <v>0</v>
      </c>
      <c r="J53" s="76"/>
    </row>
    <row r="54" spans="1:10" ht="39.75" customHeight="1" x14ac:dyDescent="0.25">
      <c r="A54" s="7">
        <v>5</v>
      </c>
      <c r="B54" s="8" t="s">
        <v>57</v>
      </c>
      <c r="C54" s="9">
        <v>300</v>
      </c>
      <c r="D54" s="9" t="s">
        <v>26</v>
      </c>
      <c r="E54" s="10"/>
      <c r="F54" s="156"/>
      <c r="G54" s="12">
        <f t="shared" si="8"/>
        <v>0</v>
      </c>
      <c r="H54" s="12">
        <f t="shared" si="9"/>
        <v>0</v>
      </c>
      <c r="I54" s="12">
        <f t="shared" si="10"/>
        <v>0</v>
      </c>
      <c r="J54" s="76" t="s">
        <v>16</v>
      </c>
    </row>
    <row r="55" spans="1:10" ht="40.5" x14ac:dyDescent="0.25">
      <c r="A55" s="7">
        <v>6</v>
      </c>
      <c r="B55" s="8" t="s">
        <v>58</v>
      </c>
      <c r="C55" s="9">
        <v>500</v>
      </c>
      <c r="D55" s="9" t="s">
        <v>26</v>
      </c>
      <c r="E55" s="10"/>
      <c r="F55" s="156"/>
      <c r="G55" s="12">
        <f t="shared" si="8"/>
        <v>0</v>
      </c>
      <c r="H55" s="12">
        <f t="shared" si="9"/>
        <v>0</v>
      </c>
      <c r="I55" s="12">
        <f t="shared" si="10"/>
        <v>0</v>
      </c>
      <c r="J55" s="76" t="s">
        <v>16</v>
      </c>
    </row>
    <row r="56" spans="1:10" ht="54" x14ac:dyDescent="0.25">
      <c r="A56" s="7">
        <v>7</v>
      </c>
      <c r="B56" s="67" t="s">
        <v>755</v>
      </c>
      <c r="C56" s="7">
        <v>2000</v>
      </c>
      <c r="D56" s="9" t="s">
        <v>26</v>
      </c>
      <c r="E56" s="10"/>
      <c r="F56" s="156"/>
      <c r="G56" s="12">
        <f t="shared" si="8"/>
        <v>0</v>
      </c>
      <c r="H56" s="12">
        <f t="shared" si="9"/>
        <v>0</v>
      </c>
      <c r="I56" s="12">
        <f t="shared" si="10"/>
        <v>0</v>
      </c>
      <c r="J56" s="76" t="s">
        <v>16</v>
      </c>
    </row>
    <row r="57" spans="1:10" ht="40.5" x14ac:dyDescent="0.25">
      <c r="A57" s="7">
        <v>8</v>
      </c>
      <c r="B57" s="24" t="s">
        <v>59</v>
      </c>
      <c r="C57" s="9">
        <v>400</v>
      </c>
      <c r="D57" s="9" t="s">
        <v>26</v>
      </c>
      <c r="E57" s="10"/>
      <c r="F57" s="156"/>
      <c r="G57" s="12">
        <f t="shared" si="8"/>
        <v>0</v>
      </c>
      <c r="H57" s="12">
        <f t="shared" si="9"/>
        <v>0</v>
      </c>
      <c r="I57" s="12">
        <f t="shared" si="10"/>
        <v>0</v>
      </c>
      <c r="J57" s="76" t="s">
        <v>16</v>
      </c>
    </row>
    <row r="58" spans="1:10" ht="27" x14ac:dyDescent="0.25">
      <c r="A58" s="7">
        <v>9</v>
      </c>
      <c r="B58" s="24" t="s">
        <v>60</v>
      </c>
      <c r="C58" s="9">
        <v>200</v>
      </c>
      <c r="D58" s="9" t="s">
        <v>26</v>
      </c>
      <c r="E58" s="10"/>
      <c r="F58" s="156"/>
      <c r="G58" s="12">
        <f t="shared" si="8"/>
        <v>0</v>
      </c>
      <c r="H58" s="12">
        <f t="shared" si="9"/>
        <v>0</v>
      </c>
      <c r="I58" s="12">
        <f t="shared" si="10"/>
        <v>0</v>
      </c>
      <c r="J58" s="76" t="s">
        <v>16</v>
      </c>
    </row>
    <row r="59" spans="1:10" ht="40.5" x14ac:dyDescent="0.25">
      <c r="A59" s="7">
        <v>10</v>
      </c>
      <c r="B59" s="8" t="s">
        <v>61</v>
      </c>
      <c r="C59" s="9">
        <v>100</v>
      </c>
      <c r="D59" s="9" t="s">
        <v>26</v>
      </c>
      <c r="E59" s="10"/>
      <c r="F59" s="156"/>
      <c r="G59" s="12">
        <f t="shared" si="8"/>
        <v>0</v>
      </c>
      <c r="H59" s="12">
        <f t="shared" si="9"/>
        <v>0</v>
      </c>
      <c r="I59" s="12">
        <f t="shared" si="10"/>
        <v>0</v>
      </c>
      <c r="J59" s="76" t="s">
        <v>16</v>
      </c>
    </row>
    <row r="60" spans="1:10" ht="40.5" x14ac:dyDescent="0.25">
      <c r="A60" s="7">
        <v>11</v>
      </c>
      <c r="B60" s="8" t="s">
        <v>62</v>
      </c>
      <c r="C60" s="9">
        <v>1500</v>
      </c>
      <c r="D60" s="9" t="s">
        <v>15</v>
      </c>
      <c r="E60" s="10"/>
      <c r="F60" s="156"/>
      <c r="G60" s="12">
        <f t="shared" si="8"/>
        <v>0</v>
      </c>
      <c r="H60" s="12">
        <f t="shared" si="9"/>
        <v>0</v>
      </c>
      <c r="I60" s="12">
        <f t="shared" si="10"/>
        <v>0</v>
      </c>
      <c r="J60" s="76" t="s">
        <v>16</v>
      </c>
    </row>
    <row r="61" spans="1:10" ht="40.5" x14ac:dyDescent="0.25">
      <c r="A61" s="7">
        <v>12</v>
      </c>
      <c r="B61" s="8" t="s">
        <v>63</v>
      </c>
      <c r="C61" s="9">
        <v>300</v>
      </c>
      <c r="D61" s="9" t="s">
        <v>26</v>
      </c>
      <c r="E61" s="10"/>
      <c r="F61" s="156"/>
      <c r="G61" s="12">
        <f t="shared" si="8"/>
        <v>0</v>
      </c>
      <c r="H61" s="12">
        <f t="shared" si="9"/>
        <v>0</v>
      </c>
      <c r="I61" s="12">
        <f t="shared" si="10"/>
        <v>0</v>
      </c>
      <c r="J61" s="76" t="s">
        <v>16</v>
      </c>
    </row>
    <row r="62" spans="1:10" ht="40.5" x14ac:dyDescent="0.25">
      <c r="A62" s="7">
        <v>13</v>
      </c>
      <c r="B62" s="8" t="s">
        <v>64</v>
      </c>
      <c r="C62" s="9">
        <v>5</v>
      </c>
      <c r="D62" s="9" t="s">
        <v>26</v>
      </c>
      <c r="E62" s="10"/>
      <c r="F62" s="156"/>
      <c r="G62" s="12">
        <f t="shared" si="8"/>
        <v>0</v>
      </c>
      <c r="H62" s="12">
        <f t="shared" si="9"/>
        <v>0</v>
      </c>
      <c r="I62" s="12">
        <f t="shared" si="10"/>
        <v>0</v>
      </c>
      <c r="J62" s="76" t="s">
        <v>16</v>
      </c>
    </row>
    <row r="63" spans="1:10" ht="40.5" x14ac:dyDescent="0.25">
      <c r="A63" s="7">
        <v>14</v>
      </c>
      <c r="B63" s="8" t="s">
        <v>65</v>
      </c>
      <c r="C63" s="9">
        <v>500</v>
      </c>
      <c r="D63" s="9" t="s">
        <v>26</v>
      </c>
      <c r="E63" s="10"/>
      <c r="F63" s="156"/>
      <c r="G63" s="12">
        <f t="shared" si="8"/>
        <v>0</v>
      </c>
      <c r="H63" s="12">
        <f t="shared" si="9"/>
        <v>0</v>
      </c>
      <c r="I63" s="12">
        <f t="shared" si="10"/>
        <v>0</v>
      </c>
      <c r="J63" s="76" t="s">
        <v>16</v>
      </c>
    </row>
    <row r="64" spans="1:10" ht="27" x14ac:dyDescent="0.25">
      <c r="A64" s="7">
        <v>15</v>
      </c>
      <c r="B64" s="8" t="s">
        <v>66</v>
      </c>
      <c r="C64" s="9">
        <v>250</v>
      </c>
      <c r="D64" s="9" t="s">
        <v>26</v>
      </c>
      <c r="E64" s="10"/>
      <c r="F64" s="156"/>
      <c r="G64" s="12">
        <f t="shared" si="8"/>
        <v>0</v>
      </c>
      <c r="H64" s="12">
        <f t="shared" si="9"/>
        <v>0</v>
      </c>
      <c r="I64" s="12">
        <f t="shared" si="10"/>
        <v>0</v>
      </c>
      <c r="J64" s="76" t="s">
        <v>16</v>
      </c>
    </row>
    <row r="65" spans="1:10" ht="27" x14ac:dyDescent="0.25">
      <c r="A65" s="7">
        <v>16</v>
      </c>
      <c r="B65" s="8" t="s">
        <v>67</v>
      </c>
      <c r="C65" s="9">
        <v>250</v>
      </c>
      <c r="D65" s="9" t="s">
        <v>26</v>
      </c>
      <c r="E65" s="10"/>
      <c r="F65" s="156"/>
      <c r="G65" s="12">
        <f t="shared" si="8"/>
        <v>0</v>
      </c>
      <c r="H65" s="12">
        <f t="shared" si="9"/>
        <v>0</v>
      </c>
      <c r="I65" s="12">
        <f t="shared" si="10"/>
        <v>0</v>
      </c>
      <c r="J65" s="76" t="s">
        <v>16</v>
      </c>
    </row>
    <row r="66" spans="1:10" ht="27" x14ac:dyDescent="0.25">
      <c r="A66" s="7">
        <v>17</v>
      </c>
      <c r="B66" s="25" t="s">
        <v>660</v>
      </c>
      <c r="C66" s="9">
        <v>100</v>
      </c>
      <c r="D66" s="9" t="s">
        <v>26</v>
      </c>
      <c r="E66" s="10"/>
      <c r="F66" s="156"/>
      <c r="G66" s="12">
        <f t="shared" si="8"/>
        <v>0</v>
      </c>
      <c r="H66" s="12">
        <f t="shared" si="9"/>
        <v>0</v>
      </c>
      <c r="I66" s="12">
        <f t="shared" si="10"/>
        <v>0</v>
      </c>
      <c r="J66" s="76" t="s">
        <v>16</v>
      </c>
    </row>
    <row r="67" spans="1:10" ht="27" x14ac:dyDescent="0.25">
      <c r="A67" s="7">
        <v>18</v>
      </c>
      <c r="B67" s="25" t="s">
        <v>659</v>
      </c>
      <c r="C67" s="9">
        <v>100</v>
      </c>
      <c r="D67" s="9" t="s">
        <v>26</v>
      </c>
      <c r="E67" s="10"/>
      <c r="F67" s="156"/>
      <c r="G67" s="12">
        <f t="shared" si="8"/>
        <v>0</v>
      </c>
      <c r="H67" s="12">
        <f t="shared" si="9"/>
        <v>0</v>
      </c>
      <c r="I67" s="12">
        <f t="shared" si="10"/>
        <v>0</v>
      </c>
      <c r="J67" s="76" t="s">
        <v>16</v>
      </c>
    </row>
    <row r="68" spans="1:10" ht="27" x14ac:dyDescent="0.25">
      <c r="A68" s="7">
        <v>19</v>
      </c>
      <c r="B68" s="8" t="s">
        <v>68</v>
      </c>
      <c r="C68" s="9">
        <v>100</v>
      </c>
      <c r="D68" s="9" t="s">
        <v>26</v>
      </c>
      <c r="E68" s="10"/>
      <c r="F68" s="156"/>
      <c r="G68" s="12">
        <f t="shared" si="8"/>
        <v>0</v>
      </c>
      <c r="H68" s="12">
        <f t="shared" si="9"/>
        <v>0</v>
      </c>
      <c r="I68" s="12">
        <f t="shared" si="10"/>
        <v>0</v>
      </c>
      <c r="J68" s="76" t="s">
        <v>16</v>
      </c>
    </row>
    <row r="69" spans="1:10" ht="40.5" x14ac:dyDescent="0.25">
      <c r="A69" s="7">
        <v>20</v>
      </c>
      <c r="B69" s="24" t="s">
        <v>69</v>
      </c>
      <c r="C69" s="9">
        <v>300</v>
      </c>
      <c r="D69" s="9" t="s">
        <v>26</v>
      </c>
      <c r="E69" s="10"/>
      <c r="F69" s="156"/>
      <c r="G69" s="12">
        <f t="shared" si="8"/>
        <v>0</v>
      </c>
      <c r="H69" s="12">
        <f t="shared" si="9"/>
        <v>0</v>
      </c>
      <c r="I69" s="12">
        <f t="shared" si="10"/>
        <v>0</v>
      </c>
      <c r="J69" s="76" t="s">
        <v>16</v>
      </c>
    </row>
    <row r="70" spans="1:10" x14ac:dyDescent="0.25">
      <c r="A70" s="15"/>
      <c r="B70" s="16" t="s">
        <v>70</v>
      </c>
      <c r="C70" s="17" t="s">
        <v>16</v>
      </c>
      <c r="D70" s="17" t="s">
        <v>16</v>
      </c>
      <c r="E70" s="17" t="s">
        <v>16</v>
      </c>
      <c r="F70" s="18" t="s">
        <v>16</v>
      </c>
      <c r="G70" s="19">
        <f>SUM(G50:G69)</f>
        <v>0</v>
      </c>
      <c r="H70" s="19">
        <f>SUM(H50:H69)</f>
        <v>0</v>
      </c>
      <c r="I70" s="19">
        <f>SUM(I50:I69)</f>
        <v>0</v>
      </c>
      <c r="J70" s="20">
        <f>SUM(J61:J69)</f>
        <v>0</v>
      </c>
    </row>
    <row r="71" spans="1:10" x14ac:dyDescent="0.25">
      <c r="A71" s="173" t="s">
        <v>71</v>
      </c>
      <c r="B71" s="174"/>
      <c r="C71" s="174"/>
      <c r="D71" s="174"/>
      <c r="E71" s="174"/>
      <c r="F71" s="174"/>
      <c r="G71" s="174"/>
      <c r="H71" s="174"/>
      <c r="I71" s="174"/>
      <c r="J71" s="174"/>
    </row>
    <row r="72" spans="1:10" ht="27" x14ac:dyDescent="0.25">
      <c r="A72" s="7">
        <v>1</v>
      </c>
      <c r="B72" s="26" t="s">
        <v>72</v>
      </c>
      <c r="C72" s="9">
        <v>4000</v>
      </c>
      <c r="D72" s="9" t="s">
        <v>26</v>
      </c>
      <c r="E72" s="10"/>
      <c r="F72" s="96"/>
      <c r="G72" s="12">
        <f t="shared" ref="G72:G90" si="11">C72*ROUND(F72, 4)</f>
        <v>0</v>
      </c>
      <c r="H72" s="12">
        <f t="shared" ref="H72:H90" si="12">G72*0.095</f>
        <v>0</v>
      </c>
      <c r="I72" s="12">
        <f t="shared" ref="I72:I89" si="13">G72+H72</f>
        <v>0</v>
      </c>
      <c r="J72" s="76" t="s">
        <v>16</v>
      </c>
    </row>
    <row r="73" spans="1:10" ht="27" x14ac:dyDescent="0.25">
      <c r="A73" s="7">
        <v>2</v>
      </c>
      <c r="B73" s="26" t="s">
        <v>73</v>
      </c>
      <c r="C73" s="9">
        <v>600</v>
      </c>
      <c r="D73" s="9" t="s">
        <v>26</v>
      </c>
      <c r="E73" s="10"/>
      <c r="F73" s="96"/>
      <c r="G73" s="12">
        <f t="shared" si="11"/>
        <v>0</v>
      </c>
      <c r="H73" s="12">
        <f t="shared" si="12"/>
        <v>0</v>
      </c>
      <c r="I73" s="12">
        <f t="shared" si="13"/>
        <v>0</v>
      </c>
      <c r="J73" s="76" t="s">
        <v>16</v>
      </c>
    </row>
    <row r="74" spans="1:10" ht="40.5" x14ac:dyDescent="0.25">
      <c r="A74" s="7">
        <v>3</v>
      </c>
      <c r="B74" s="26" t="s">
        <v>74</v>
      </c>
      <c r="C74" s="9">
        <v>500</v>
      </c>
      <c r="D74" s="9" t="s">
        <v>26</v>
      </c>
      <c r="E74" s="10"/>
      <c r="F74" s="96"/>
      <c r="G74" s="12">
        <f t="shared" si="11"/>
        <v>0</v>
      </c>
      <c r="H74" s="12">
        <f t="shared" si="12"/>
        <v>0</v>
      </c>
      <c r="I74" s="12">
        <f t="shared" si="13"/>
        <v>0</v>
      </c>
      <c r="J74" s="76" t="s">
        <v>16</v>
      </c>
    </row>
    <row r="75" spans="1:10" ht="27" x14ac:dyDescent="0.25">
      <c r="A75" s="7">
        <v>4</v>
      </c>
      <c r="B75" s="26" t="s">
        <v>75</v>
      </c>
      <c r="C75" s="9">
        <v>1000</v>
      </c>
      <c r="D75" s="9" t="s">
        <v>26</v>
      </c>
      <c r="E75" s="10"/>
      <c r="F75" s="96"/>
      <c r="G75" s="12">
        <f t="shared" si="11"/>
        <v>0</v>
      </c>
      <c r="H75" s="12">
        <f t="shared" si="12"/>
        <v>0</v>
      </c>
      <c r="I75" s="12">
        <f t="shared" si="13"/>
        <v>0</v>
      </c>
      <c r="J75" s="76" t="s">
        <v>16</v>
      </c>
    </row>
    <row r="76" spans="1:10" ht="40.5" x14ac:dyDescent="0.25">
      <c r="A76" s="7">
        <v>5</v>
      </c>
      <c r="B76" s="26" t="s">
        <v>76</v>
      </c>
      <c r="C76" s="9">
        <v>500</v>
      </c>
      <c r="D76" s="9" t="s">
        <v>26</v>
      </c>
      <c r="E76" s="10"/>
      <c r="F76" s="96"/>
      <c r="G76" s="12">
        <f t="shared" si="11"/>
        <v>0</v>
      </c>
      <c r="H76" s="12">
        <f t="shared" si="12"/>
        <v>0</v>
      </c>
      <c r="I76" s="12">
        <f>G76+H76</f>
        <v>0</v>
      </c>
      <c r="J76" s="76" t="s">
        <v>16</v>
      </c>
    </row>
    <row r="77" spans="1:10" ht="27" x14ac:dyDescent="0.25">
      <c r="A77" s="7">
        <v>6</v>
      </c>
      <c r="B77" s="26" t="s">
        <v>77</v>
      </c>
      <c r="C77" s="9">
        <v>1000</v>
      </c>
      <c r="D77" s="9" t="s">
        <v>26</v>
      </c>
      <c r="E77" s="10"/>
      <c r="F77" s="96"/>
      <c r="G77" s="12">
        <f t="shared" si="11"/>
        <v>0</v>
      </c>
      <c r="H77" s="12">
        <f t="shared" si="12"/>
        <v>0</v>
      </c>
      <c r="I77" s="12">
        <f t="shared" si="13"/>
        <v>0</v>
      </c>
      <c r="J77" s="76" t="s">
        <v>16</v>
      </c>
    </row>
    <row r="78" spans="1:10" ht="39" customHeight="1" x14ac:dyDescent="0.25">
      <c r="A78" s="7">
        <v>7</v>
      </c>
      <c r="B78" s="27" t="s">
        <v>661</v>
      </c>
      <c r="C78" s="9">
        <v>1000</v>
      </c>
      <c r="D78" s="9" t="s">
        <v>26</v>
      </c>
      <c r="E78" s="10"/>
      <c r="F78" s="96"/>
      <c r="G78" s="12">
        <f t="shared" si="11"/>
        <v>0</v>
      </c>
      <c r="H78" s="12">
        <f t="shared" si="12"/>
        <v>0</v>
      </c>
      <c r="I78" s="12">
        <f t="shared" si="13"/>
        <v>0</v>
      </c>
      <c r="J78" s="76" t="s">
        <v>16</v>
      </c>
    </row>
    <row r="79" spans="1:10" ht="40.5" x14ac:dyDescent="0.25">
      <c r="A79" s="7">
        <v>8</v>
      </c>
      <c r="B79" s="27" t="s">
        <v>752</v>
      </c>
      <c r="C79" s="9">
        <v>500</v>
      </c>
      <c r="D79" s="9" t="s">
        <v>26</v>
      </c>
      <c r="E79" s="10"/>
      <c r="F79" s="96"/>
      <c r="G79" s="12">
        <f t="shared" si="11"/>
        <v>0</v>
      </c>
      <c r="H79" s="12">
        <f t="shared" si="12"/>
        <v>0</v>
      </c>
      <c r="I79" s="12">
        <f t="shared" si="13"/>
        <v>0</v>
      </c>
      <c r="J79" s="76" t="s">
        <v>16</v>
      </c>
    </row>
    <row r="80" spans="1:10" ht="27" x14ac:dyDescent="0.25">
      <c r="A80" s="7">
        <v>9</v>
      </c>
      <c r="B80" s="26" t="s">
        <v>78</v>
      </c>
      <c r="C80" s="9">
        <v>1500</v>
      </c>
      <c r="D80" s="9" t="s">
        <v>26</v>
      </c>
      <c r="E80" s="10"/>
      <c r="F80" s="96"/>
      <c r="G80" s="12">
        <f t="shared" si="11"/>
        <v>0</v>
      </c>
      <c r="H80" s="12">
        <f t="shared" si="12"/>
        <v>0</v>
      </c>
      <c r="I80" s="12">
        <f t="shared" si="13"/>
        <v>0</v>
      </c>
      <c r="J80" s="76" t="s">
        <v>16</v>
      </c>
    </row>
    <row r="81" spans="1:10" ht="40.5" x14ac:dyDescent="0.25">
      <c r="A81" s="7">
        <v>10</v>
      </c>
      <c r="B81" s="26" t="s">
        <v>79</v>
      </c>
      <c r="C81" s="9">
        <v>500</v>
      </c>
      <c r="D81" s="9" t="s">
        <v>26</v>
      </c>
      <c r="E81" s="10"/>
      <c r="F81" s="96"/>
      <c r="G81" s="12">
        <f t="shared" si="11"/>
        <v>0</v>
      </c>
      <c r="H81" s="12">
        <f t="shared" si="12"/>
        <v>0</v>
      </c>
      <c r="I81" s="12">
        <f t="shared" si="13"/>
        <v>0</v>
      </c>
      <c r="J81" s="76" t="s">
        <v>16</v>
      </c>
    </row>
    <row r="82" spans="1:10" ht="40.5" x14ac:dyDescent="0.25">
      <c r="A82" s="7">
        <v>11</v>
      </c>
      <c r="B82" s="27" t="s">
        <v>662</v>
      </c>
      <c r="C82" s="9">
        <v>500</v>
      </c>
      <c r="D82" s="9" t="s">
        <v>26</v>
      </c>
      <c r="E82" s="10"/>
      <c r="F82" s="96"/>
      <c r="G82" s="12">
        <f t="shared" si="11"/>
        <v>0</v>
      </c>
      <c r="H82" s="12">
        <f t="shared" si="12"/>
        <v>0</v>
      </c>
      <c r="I82" s="12">
        <f t="shared" si="13"/>
        <v>0</v>
      </c>
      <c r="J82" s="76" t="s">
        <v>16</v>
      </c>
    </row>
    <row r="83" spans="1:10" ht="42.75" customHeight="1" x14ac:dyDescent="0.25">
      <c r="A83" s="7">
        <v>12</v>
      </c>
      <c r="B83" s="26" t="s">
        <v>80</v>
      </c>
      <c r="C83" s="9">
        <v>200</v>
      </c>
      <c r="D83" s="9" t="s">
        <v>26</v>
      </c>
      <c r="E83" s="10"/>
      <c r="F83" s="96"/>
      <c r="G83" s="12">
        <f t="shared" si="11"/>
        <v>0</v>
      </c>
      <c r="H83" s="12">
        <f t="shared" si="12"/>
        <v>0</v>
      </c>
      <c r="I83" s="12">
        <f t="shared" si="13"/>
        <v>0</v>
      </c>
      <c r="J83" s="76" t="s">
        <v>16</v>
      </c>
    </row>
    <row r="84" spans="1:10" ht="27" x14ac:dyDescent="0.25">
      <c r="A84" s="7">
        <v>13</v>
      </c>
      <c r="B84" s="26" t="s">
        <v>81</v>
      </c>
      <c r="C84" s="9">
        <v>200</v>
      </c>
      <c r="D84" s="9" t="s">
        <v>26</v>
      </c>
      <c r="E84" s="10"/>
      <c r="F84" s="96"/>
      <c r="G84" s="12">
        <f t="shared" si="11"/>
        <v>0</v>
      </c>
      <c r="H84" s="12">
        <f t="shared" si="12"/>
        <v>0</v>
      </c>
      <c r="I84" s="12">
        <f t="shared" si="13"/>
        <v>0</v>
      </c>
      <c r="J84" s="76" t="s">
        <v>16</v>
      </c>
    </row>
    <row r="85" spans="1:10" ht="27" x14ac:dyDescent="0.25">
      <c r="A85" s="7">
        <v>14</v>
      </c>
      <c r="B85" s="26" t="s">
        <v>82</v>
      </c>
      <c r="C85" s="9">
        <v>200</v>
      </c>
      <c r="D85" s="9" t="s">
        <v>26</v>
      </c>
      <c r="E85" s="10"/>
      <c r="F85" s="96"/>
      <c r="G85" s="12">
        <f t="shared" si="11"/>
        <v>0</v>
      </c>
      <c r="H85" s="12">
        <f t="shared" si="12"/>
        <v>0</v>
      </c>
      <c r="I85" s="12">
        <f t="shared" si="13"/>
        <v>0</v>
      </c>
      <c r="J85" s="76" t="s">
        <v>16</v>
      </c>
    </row>
    <row r="86" spans="1:10" ht="61.5" customHeight="1" x14ac:dyDescent="0.25">
      <c r="A86" s="7">
        <v>15</v>
      </c>
      <c r="B86" s="28" t="s">
        <v>83</v>
      </c>
      <c r="C86" s="29">
        <v>100</v>
      </c>
      <c r="D86" s="9" t="s">
        <v>26</v>
      </c>
      <c r="E86" s="10"/>
      <c r="F86" s="96"/>
      <c r="G86" s="12">
        <f t="shared" si="11"/>
        <v>0</v>
      </c>
      <c r="H86" s="12">
        <f t="shared" si="12"/>
        <v>0</v>
      </c>
      <c r="I86" s="12">
        <f t="shared" si="13"/>
        <v>0</v>
      </c>
      <c r="J86" s="76" t="s">
        <v>16</v>
      </c>
    </row>
    <row r="87" spans="1:10" ht="57" customHeight="1" x14ac:dyDescent="0.25">
      <c r="A87" s="7">
        <v>16</v>
      </c>
      <c r="B87" s="28" t="s">
        <v>84</v>
      </c>
      <c r="C87" s="29">
        <v>100</v>
      </c>
      <c r="D87" s="9" t="s">
        <v>26</v>
      </c>
      <c r="E87" s="10"/>
      <c r="F87" s="96"/>
      <c r="G87" s="12">
        <f t="shared" si="11"/>
        <v>0</v>
      </c>
      <c r="H87" s="12">
        <f t="shared" si="12"/>
        <v>0</v>
      </c>
      <c r="I87" s="12">
        <f t="shared" si="13"/>
        <v>0</v>
      </c>
      <c r="J87" s="76" t="s">
        <v>16</v>
      </c>
    </row>
    <row r="88" spans="1:10" ht="27" x14ac:dyDescent="0.25">
      <c r="A88" s="7">
        <v>17</v>
      </c>
      <c r="B88" s="30" t="s">
        <v>85</v>
      </c>
      <c r="C88" s="29">
        <v>40</v>
      </c>
      <c r="D88" s="9" t="s">
        <v>26</v>
      </c>
      <c r="E88" s="10"/>
      <c r="F88" s="96"/>
      <c r="G88" s="12">
        <f t="shared" si="11"/>
        <v>0</v>
      </c>
      <c r="H88" s="12">
        <f t="shared" si="12"/>
        <v>0</v>
      </c>
      <c r="I88" s="12">
        <f t="shared" si="13"/>
        <v>0</v>
      </c>
      <c r="J88" s="76" t="s">
        <v>16</v>
      </c>
    </row>
    <row r="89" spans="1:10" ht="40.5" x14ac:dyDescent="0.25">
      <c r="A89" s="7">
        <v>18</v>
      </c>
      <c r="B89" s="30" t="s">
        <v>86</v>
      </c>
      <c r="C89" s="29">
        <v>20</v>
      </c>
      <c r="D89" s="9" t="s">
        <v>26</v>
      </c>
      <c r="E89" s="10"/>
      <c r="F89" s="96"/>
      <c r="G89" s="12">
        <f t="shared" si="11"/>
        <v>0</v>
      </c>
      <c r="H89" s="12">
        <f t="shared" si="12"/>
        <v>0</v>
      </c>
      <c r="I89" s="12">
        <f t="shared" si="13"/>
        <v>0</v>
      </c>
      <c r="J89" s="76" t="s">
        <v>16</v>
      </c>
    </row>
    <row r="90" spans="1:10" ht="27" x14ac:dyDescent="0.25">
      <c r="A90" s="7">
        <v>19</v>
      </c>
      <c r="B90" s="30" t="s">
        <v>87</v>
      </c>
      <c r="C90" s="31">
        <v>30</v>
      </c>
      <c r="D90" s="9" t="s">
        <v>26</v>
      </c>
      <c r="E90" s="10"/>
      <c r="F90" s="96"/>
      <c r="G90" s="33">
        <f t="shared" si="11"/>
        <v>0</v>
      </c>
      <c r="H90" s="33">
        <f t="shared" si="12"/>
        <v>0</v>
      </c>
      <c r="I90" s="33">
        <f>SUM(I72:I89)</f>
        <v>0</v>
      </c>
      <c r="J90" s="76" t="s">
        <v>16</v>
      </c>
    </row>
    <row r="91" spans="1:10" x14ac:dyDescent="0.25">
      <c r="A91" s="15"/>
      <c r="B91" s="16" t="s">
        <v>88</v>
      </c>
      <c r="C91" s="17" t="s">
        <v>16</v>
      </c>
      <c r="D91" s="17" t="s">
        <v>16</v>
      </c>
      <c r="E91" s="17" t="s">
        <v>16</v>
      </c>
      <c r="F91" s="18" t="s">
        <v>16</v>
      </c>
      <c r="G91" s="19">
        <f>SUM(G72:G90)</f>
        <v>0</v>
      </c>
      <c r="H91" s="19">
        <f>SUM(H72:H90)</f>
        <v>0</v>
      </c>
      <c r="I91" s="19">
        <f>SUM(I72:I90)</f>
        <v>0</v>
      </c>
      <c r="J91" s="20">
        <f>SUM(J85:J90)</f>
        <v>0</v>
      </c>
    </row>
    <row r="92" spans="1:10" x14ac:dyDescent="0.25">
      <c r="A92" s="170" t="s">
        <v>142</v>
      </c>
      <c r="B92" s="170"/>
      <c r="C92" s="170"/>
      <c r="D92" s="170"/>
      <c r="E92" s="170"/>
      <c r="F92" s="170"/>
      <c r="G92" s="170"/>
      <c r="H92" s="170"/>
      <c r="I92" s="170"/>
      <c r="J92" s="170"/>
    </row>
    <row r="93" spans="1:10" ht="24" customHeight="1" x14ac:dyDescent="0.25">
      <c r="A93" s="171" t="s">
        <v>143</v>
      </c>
      <c r="B93" s="172"/>
      <c r="C93" s="172"/>
      <c r="D93" s="172"/>
      <c r="E93" s="172"/>
      <c r="F93" s="172"/>
      <c r="G93" s="172"/>
      <c r="H93" s="172"/>
      <c r="I93" s="172"/>
      <c r="J93" s="172"/>
    </row>
    <row r="94" spans="1:10" x14ac:dyDescent="0.25">
      <c r="A94" s="134" t="s">
        <v>144</v>
      </c>
      <c r="B94" s="135"/>
      <c r="C94" s="135"/>
      <c r="D94" s="135"/>
      <c r="E94" s="135"/>
      <c r="F94" s="135"/>
      <c r="G94" s="135"/>
      <c r="H94" s="135"/>
      <c r="I94" s="135"/>
      <c r="J94" s="135"/>
    </row>
    <row r="95" spans="1:10" x14ac:dyDescent="0.25">
      <c r="A95" s="165" t="s">
        <v>809</v>
      </c>
      <c r="B95" s="165"/>
      <c r="C95" s="165"/>
      <c r="D95" s="165"/>
      <c r="E95" s="165"/>
      <c r="F95" s="165"/>
      <c r="G95" s="165"/>
      <c r="H95" s="165"/>
      <c r="I95" s="165"/>
      <c r="J95" s="165"/>
    </row>
    <row r="96" spans="1:10" ht="33.75" customHeight="1" x14ac:dyDescent="0.25">
      <c r="A96" s="165" t="s">
        <v>810</v>
      </c>
      <c r="B96" s="165"/>
      <c r="C96" s="165"/>
      <c r="D96" s="165"/>
      <c r="E96" s="165"/>
      <c r="F96" s="165"/>
      <c r="G96" s="165"/>
      <c r="H96" s="165"/>
      <c r="I96" s="165"/>
      <c r="J96" s="165"/>
    </row>
    <row r="97" spans="1:10" x14ac:dyDescent="0.25">
      <c r="A97" s="136" t="s">
        <v>811</v>
      </c>
      <c r="B97" s="137"/>
      <c r="C97" s="137"/>
      <c r="D97" s="137"/>
      <c r="E97" s="137"/>
      <c r="F97" s="137"/>
      <c r="G97" s="137"/>
      <c r="H97" s="137"/>
      <c r="I97" s="137"/>
      <c r="J97" s="137"/>
    </row>
    <row r="98" spans="1:10" x14ac:dyDescent="0.25">
      <c r="A98" s="136" t="s">
        <v>812</v>
      </c>
      <c r="B98" s="137"/>
      <c r="C98" s="137"/>
      <c r="D98" s="137"/>
      <c r="E98" s="137"/>
      <c r="F98" s="137"/>
      <c r="G98" s="137"/>
      <c r="H98" s="137"/>
      <c r="I98" s="137"/>
      <c r="J98" s="137"/>
    </row>
    <row r="99" spans="1:10" ht="29.25" customHeight="1" x14ac:dyDescent="0.25">
      <c r="A99" s="165" t="s">
        <v>813</v>
      </c>
      <c r="B99" s="172"/>
      <c r="C99" s="172"/>
      <c r="D99" s="172"/>
      <c r="E99" s="172"/>
      <c r="F99" s="172"/>
      <c r="G99" s="172"/>
      <c r="H99" s="172"/>
      <c r="I99" s="172"/>
      <c r="J99" s="172"/>
    </row>
    <row r="100" spans="1:10" ht="27" customHeight="1" x14ac:dyDescent="0.25">
      <c r="A100" s="165" t="s">
        <v>814</v>
      </c>
      <c r="B100" s="165"/>
      <c r="C100" s="165"/>
      <c r="D100" s="165"/>
      <c r="E100" s="165"/>
      <c r="F100" s="165"/>
      <c r="G100" s="165"/>
      <c r="H100" s="165"/>
      <c r="I100" s="165"/>
      <c r="J100" s="165"/>
    </row>
    <row r="101" spans="1:10" x14ac:dyDescent="0.25">
      <c r="A101" s="138" t="s">
        <v>145</v>
      </c>
      <c r="B101" s="139"/>
      <c r="C101" s="140"/>
      <c r="D101" s="138"/>
      <c r="E101" s="138"/>
      <c r="F101" s="138"/>
      <c r="G101" s="138"/>
      <c r="H101" s="138"/>
      <c r="I101" s="138"/>
      <c r="J101" s="138"/>
    </row>
  </sheetData>
  <sheetProtection algorithmName="SHA-512" hashValue="27riel+j9N78R5vDZlbNGhjnFGJzut9frmu1qyMPXRuDfdhOI8XBdB5hJ1miNLIxDNV2ODpngz/tgGJyK0no5Q==" saltValue="a09QUfm1sdhv66JtXievnQ==" spinCount="100000" sheet="1" objects="1" scenarios="1"/>
  <mergeCells count="15">
    <mergeCell ref="A100:J100"/>
    <mergeCell ref="A1:C1"/>
    <mergeCell ref="F1:J1"/>
    <mergeCell ref="A2:E2"/>
    <mergeCell ref="F2:J2"/>
    <mergeCell ref="A92:J92"/>
    <mergeCell ref="A93:J93"/>
    <mergeCell ref="A95:J95"/>
    <mergeCell ref="A96:J96"/>
    <mergeCell ref="A99:J99"/>
    <mergeCell ref="A5:J5"/>
    <mergeCell ref="A14:J14"/>
    <mergeCell ref="A43:J43"/>
    <mergeCell ref="A49:J49"/>
    <mergeCell ref="A71:J71"/>
  </mergeCells>
  <dataValidations disablePrompts="1" count="2">
    <dataValidation operator="equal" allowBlank="1" showInputMessage="1" showErrorMessage="1" sqref="J6:J12 J50:J69 J72:J90" xr:uid="{00000000-0002-0000-0000-000000000000}"/>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4:J47 J15:J41" xr:uid="{00000000-0002-0000-0000-000001000000}">
      <formula1>1</formula1>
    </dataValidation>
  </dataValidations>
  <pageMargins left="0.7" right="0.7" top="0.75" bottom="0.75" header="0.3" footer="0.3"/>
  <pageSetup paperSize="9" scale="8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90"/>
  <sheetViews>
    <sheetView view="pageBreakPreview" topLeftCell="A160" zoomScale="120" zoomScaleNormal="130" zoomScaleSheetLayoutView="120" workbookViewId="0">
      <selection activeCell="B174" sqref="B174"/>
    </sheetView>
  </sheetViews>
  <sheetFormatPr defaultColWidth="9.28515625" defaultRowHeight="15" x14ac:dyDescent="0.25"/>
  <cols>
    <col min="1" max="1" width="2.7109375" style="77" customWidth="1"/>
    <col min="2" max="2" width="30.5703125" style="77" customWidth="1"/>
    <col min="3" max="3" width="7.5703125" style="77" customWidth="1"/>
    <col min="4" max="4" width="4.5703125" style="77" customWidth="1"/>
    <col min="5" max="5" width="14.7109375" style="77" customWidth="1"/>
    <col min="6" max="9" width="11.140625" style="77" customWidth="1"/>
    <col min="10" max="10" width="12.140625" style="77" customWidth="1"/>
    <col min="11" max="16384" width="9.28515625" style="77"/>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s="80" customFormat="1" ht="6.75" x14ac:dyDescent="0.15">
      <c r="A3" s="78"/>
      <c r="B3" s="78"/>
      <c r="C3" s="78"/>
      <c r="D3" s="79"/>
      <c r="E3" s="78"/>
      <c r="F3" s="78"/>
      <c r="G3" s="78"/>
      <c r="H3" s="78"/>
      <c r="I3" s="78"/>
      <c r="J3" s="78"/>
    </row>
    <row r="4" spans="1:10" s="81" customFormat="1" ht="18.75" x14ac:dyDescent="0.3">
      <c r="A4" s="183" t="s">
        <v>374</v>
      </c>
      <c r="B4" s="183"/>
      <c r="C4" s="183"/>
      <c r="D4" s="183"/>
      <c r="E4" s="183"/>
      <c r="F4" s="183"/>
      <c r="G4" s="183"/>
      <c r="H4" s="183"/>
      <c r="I4" s="183"/>
      <c r="J4" s="183"/>
    </row>
    <row r="5" spans="1:10" s="80" customFormat="1" ht="6.75" x14ac:dyDescent="0.15">
      <c r="B5" s="82"/>
      <c r="C5" s="82"/>
    </row>
    <row r="6" spans="1:10" s="83" customFormat="1" ht="45" x14ac:dyDescent="0.15">
      <c r="A6" s="1" t="s">
        <v>0</v>
      </c>
      <c r="B6" s="1" t="s">
        <v>1</v>
      </c>
      <c r="C6" s="2" t="s">
        <v>2</v>
      </c>
      <c r="D6" s="2" t="s">
        <v>3</v>
      </c>
      <c r="E6" s="3" t="s">
        <v>4</v>
      </c>
      <c r="F6" s="3" t="s">
        <v>5</v>
      </c>
      <c r="G6" s="3" t="s">
        <v>6</v>
      </c>
      <c r="H6" s="3" t="s">
        <v>7</v>
      </c>
      <c r="I6" s="3" t="s">
        <v>8</v>
      </c>
      <c r="J6" s="3" t="s">
        <v>9</v>
      </c>
    </row>
    <row r="7" spans="1:10" s="83" customFormat="1" ht="11.25" x14ac:dyDescent="0.15">
      <c r="A7" s="4">
        <v>1</v>
      </c>
      <c r="B7" s="4">
        <v>2</v>
      </c>
      <c r="C7" s="5">
        <v>3</v>
      </c>
      <c r="D7" s="5">
        <v>4</v>
      </c>
      <c r="E7" s="5">
        <v>5</v>
      </c>
      <c r="F7" s="5">
        <v>6</v>
      </c>
      <c r="G7" s="6" t="s">
        <v>10</v>
      </c>
      <c r="H7" s="5" t="s">
        <v>11</v>
      </c>
      <c r="I7" s="6" t="s">
        <v>12</v>
      </c>
      <c r="J7" s="5">
        <v>10</v>
      </c>
    </row>
    <row r="8" spans="1:10" s="84" customFormat="1" ht="13.5" x14ac:dyDescent="0.2">
      <c r="A8" s="184" t="s">
        <v>770</v>
      </c>
      <c r="B8" s="185"/>
      <c r="C8" s="185"/>
      <c r="D8" s="185"/>
      <c r="E8" s="185"/>
      <c r="F8" s="185"/>
      <c r="G8" s="185"/>
      <c r="H8" s="185"/>
      <c r="I8" s="185"/>
      <c r="J8" s="185"/>
    </row>
    <row r="9" spans="1:10" s="84" customFormat="1" ht="27" x14ac:dyDescent="0.2">
      <c r="A9" s="7">
        <v>1</v>
      </c>
      <c r="B9" s="43" t="s">
        <v>375</v>
      </c>
      <c r="C9" s="9">
        <v>1000</v>
      </c>
      <c r="D9" s="7" t="s">
        <v>26</v>
      </c>
      <c r="E9" s="10"/>
      <c r="F9" s="156"/>
      <c r="G9" s="12">
        <f t="shared" ref="G9:G72" si="0">C9*ROUND(F9, 4)</f>
        <v>0</v>
      </c>
      <c r="H9" s="12">
        <f t="shared" ref="H9:H72" si="1">G9*0.095</f>
        <v>0</v>
      </c>
      <c r="I9" s="12">
        <f t="shared" ref="I9:I72" si="2">G9+H9</f>
        <v>0</v>
      </c>
      <c r="J9" s="21"/>
    </row>
    <row r="10" spans="1:10" s="84" customFormat="1" ht="27" x14ac:dyDescent="0.2">
      <c r="A10" s="7">
        <v>2</v>
      </c>
      <c r="B10" s="43" t="s">
        <v>376</v>
      </c>
      <c r="C10" s="9">
        <v>2000</v>
      </c>
      <c r="D10" s="7" t="s">
        <v>26</v>
      </c>
      <c r="E10" s="10"/>
      <c r="F10" s="156"/>
      <c r="G10" s="12">
        <f t="shared" si="0"/>
        <v>0</v>
      </c>
      <c r="H10" s="12">
        <f t="shared" si="1"/>
        <v>0</v>
      </c>
      <c r="I10" s="12">
        <f t="shared" si="2"/>
        <v>0</v>
      </c>
      <c r="J10" s="21"/>
    </row>
    <row r="11" spans="1:10" s="84" customFormat="1" ht="27" x14ac:dyDescent="0.2">
      <c r="A11" s="7">
        <v>3</v>
      </c>
      <c r="B11" s="43" t="s">
        <v>377</v>
      </c>
      <c r="C11" s="9">
        <v>500</v>
      </c>
      <c r="D11" s="7" t="s">
        <v>26</v>
      </c>
      <c r="E11" s="10"/>
      <c r="F11" s="156"/>
      <c r="G11" s="12">
        <f t="shared" si="0"/>
        <v>0</v>
      </c>
      <c r="H11" s="12">
        <f t="shared" si="1"/>
        <v>0</v>
      </c>
      <c r="I11" s="12">
        <f t="shared" si="2"/>
        <v>0</v>
      </c>
      <c r="J11" s="21"/>
    </row>
    <row r="12" spans="1:10" s="84" customFormat="1" ht="27" x14ac:dyDescent="0.2">
      <c r="A12" s="7">
        <v>4</v>
      </c>
      <c r="B12" s="43" t="s">
        <v>378</v>
      </c>
      <c r="C12" s="9">
        <v>500</v>
      </c>
      <c r="D12" s="7" t="s">
        <v>26</v>
      </c>
      <c r="E12" s="10"/>
      <c r="F12" s="156"/>
      <c r="G12" s="12">
        <f t="shared" si="0"/>
        <v>0</v>
      </c>
      <c r="H12" s="12">
        <f t="shared" si="1"/>
        <v>0</v>
      </c>
      <c r="I12" s="12">
        <f t="shared" si="2"/>
        <v>0</v>
      </c>
      <c r="J12" s="21"/>
    </row>
    <row r="13" spans="1:10" s="84" customFormat="1" ht="27" x14ac:dyDescent="0.2">
      <c r="A13" s="7">
        <v>5</v>
      </c>
      <c r="B13" s="43" t="s">
        <v>379</v>
      </c>
      <c r="C13" s="9">
        <v>800</v>
      </c>
      <c r="D13" s="7" t="s">
        <v>26</v>
      </c>
      <c r="E13" s="10"/>
      <c r="F13" s="156"/>
      <c r="G13" s="12">
        <f t="shared" si="0"/>
        <v>0</v>
      </c>
      <c r="H13" s="12">
        <f t="shared" si="1"/>
        <v>0</v>
      </c>
      <c r="I13" s="12">
        <f t="shared" si="2"/>
        <v>0</v>
      </c>
      <c r="J13" s="21"/>
    </row>
    <row r="14" spans="1:10" s="84" customFormat="1" ht="27" x14ac:dyDescent="0.2">
      <c r="A14" s="7">
        <v>6</v>
      </c>
      <c r="B14" s="43" t="s">
        <v>380</v>
      </c>
      <c r="C14" s="9">
        <v>700</v>
      </c>
      <c r="D14" s="7" t="s">
        <v>26</v>
      </c>
      <c r="E14" s="10"/>
      <c r="F14" s="156"/>
      <c r="G14" s="12">
        <f t="shared" si="0"/>
        <v>0</v>
      </c>
      <c r="H14" s="12">
        <f t="shared" si="1"/>
        <v>0</v>
      </c>
      <c r="I14" s="12">
        <f t="shared" si="2"/>
        <v>0</v>
      </c>
      <c r="J14" s="21"/>
    </row>
    <row r="15" spans="1:10" s="84" customFormat="1" ht="27" x14ac:dyDescent="0.2">
      <c r="A15" s="7">
        <v>7</v>
      </c>
      <c r="B15" s="43" t="s">
        <v>381</v>
      </c>
      <c r="C15" s="9">
        <v>400</v>
      </c>
      <c r="D15" s="7" t="s">
        <v>26</v>
      </c>
      <c r="E15" s="10"/>
      <c r="F15" s="156"/>
      <c r="G15" s="12">
        <f t="shared" si="0"/>
        <v>0</v>
      </c>
      <c r="H15" s="12">
        <f t="shared" si="1"/>
        <v>0</v>
      </c>
      <c r="I15" s="12">
        <f t="shared" si="2"/>
        <v>0</v>
      </c>
      <c r="J15" s="21"/>
    </row>
    <row r="16" spans="1:10" s="84" customFormat="1" ht="27" x14ac:dyDescent="0.2">
      <c r="A16" s="7">
        <v>8</v>
      </c>
      <c r="B16" s="43" t="s">
        <v>382</v>
      </c>
      <c r="C16" s="9">
        <v>600</v>
      </c>
      <c r="D16" s="7" t="s">
        <v>26</v>
      </c>
      <c r="E16" s="10"/>
      <c r="F16" s="156"/>
      <c r="G16" s="12">
        <f t="shared" si="0"/>
        <v>0</v>
      </c>
      <c r="H16" s="12">
        <f t="shared" si="1"/>
        <v>0</v>
      </c>
      <c r="I16" s="12">
        <f t="shared" si="2"/>
        <v>0</v>
      </c>
      <c r="J16" s="21"/>
    </row>
    <row r="17" spans="1:10" s="84" customFormat="1" ht="13.5" x14ac:dyDescent="0.2">
      <c r="A17" s="7">
        <v>9</v>
      </c>
      <c r="B17" s="43" t="s">
        <v>383</v>
      </c>
      <c r="C17" s="9">
        <v>100</v>
      </c>
      <c r="D17" s="7" t="s">
        <v>26</v>
      </c>
      <c r="E17" s="10"/>
      <c r="F17" s="156"/>
      <c r="G17" s="12">
        <f t="shared" si="0"/>
        <v>0</v>
      </c>
      <c r="H17" s="12">
        <f t="shared" si="1"/>
        <v>0</v>
      </c>
      <c r="I17" s="12">
        <f t="shared" si="2"/>
        <v>0</v>
      </c>
      <c r="J17" s="21"/>
    </row>
    <row r="18" spans="1:10" s="84" customFormat="1" ht="13.5" x14ac:dyDescent="0.2">
      <c r="A18" s="7">
        <v>10</v>
      </c>
      <c r="B18" s="43" t="s">
        <v>384</v>
      </c>
      <c r="C18" s="9">
        <v>300</v>
      </c>
      <c r="D18" s="7" t="s">
        <v>26</v>
      </c>
      <c r="E18" s="10"/>
      <c r="F18" s="156"/>
      <c r="G18" s="12">
        <f t="shared" si="0"/>
        <v>0</v>
      </c>
      <c r="H18" s="12">
        <f t="shared" si="1"/>
        <v>0</v>
      </c>
      <c r="I18" s="12">
        <f t="shared" si="2"/>
        <v>0</v>
      </c>
      <c r="J18" s="21"/>
    </row>
    <row r="19" spans="1:10" s="84" customFormat="1" ht="13.5" x14ac:dyDescent="0.2">
      <c r="A19" s="7">
        <v>11</v>
      </c>
      <c r="B19" s="43" t="s">
        <v>385</v>
      </c>
      <c r="C19" s="9">
        <v>300</v>
      </c>
      <c r="D19" s="7" t="s">
        <v>26</v>
      </c>
      <c r="E19" s="10"/>
      <c r="F19" s="156"/>
      <c r="G19" s="12">
        <f t="shared" si="0"/>
        <v>0</v>
      </c>
      <c r="H19" s="12">
        <f t="shared" si="1"/>
        <v>0</v>
      </c>
      <c r="I19" s="12">
        <f t="shared" si="2"/>
        <v>0</v>
      </c>
      <c r="J19" s="21"/>
    </row>
    <row r="20" spans="1:10" s="84" customFormat="1" ht="13.5" x14ac:dyDescent="0.2">
      <c r="A20" s="7">
        <v>12</v>
      </c>
      <c r="B20" s="43" t="s">
        <v>386</v>
      </c>
      <c r="C20" s="9">
        <v>1000</v>
      </c>
      <c r="D20" s="7" t="s">
        <v>26</v>
      </c>
      <c r="E20" s="10"/>
      <c r="F20" s="156"/>
      <c r="G20" s="12">
        <f t="shared" si="0"/>
        <v>0</v>
      </c>
      <c r="H20" s="12">
        <f t="shared" si="1"/>
        <v>0</v>
      </c>
      <c r="I20" s="12">
        <f t="shared" si="2"/>
        <v>0</v>
      </c>
      <c r="J20" s="21"/>
    </row>
    <row r="21" spans="1:10" s="84" customFormat="1" ht="27" x14ac:dyDescent="0.2">
      <c r="A21" s="7">
        <v>13</v>
      </c>
      <c r="B21" s="43" t="s">
        <v>387</v>
      </c>
      <c r="C21" s="9">
        <v>400</v>
      </c>
      <c r="D21" s="7" t="s">
        <v>311</v>
      </c>
      <c r="E21" s="10"/>
      <c r="F21" s="156"/>
      <c r="G21" s="12">
        <f t="shared" si="0"/>
        <v>0</v>
      </c>
      <c r="H21" s="12">
        <f t="shared" si="1"/>
        <v>0</v>
      </c>
      <c r="I21" s="12">
        <f t="shared" si="2"/>
        <v>0</v>
      </c>
      <c r="J21" s="21"/>
    </row>
    <row r="22" spans="1:10" s="84" customFormat="1" ht="27" x14ac:dyDescent="0.2">
      <c r="A22" s="7">
        <v>14</v>
      </c>
      <c r="B22" s="43" t="s">
        <v>388</v>
      </c>
      <c r="C22" s="9">
        <v>300</v>
      </c>
      <c r="D22" s="7" t="s">
        <v>311</v>
      </c>
      <c r="E22" s="10"/>
      <c r="F22" s="156"/>
      <c r="G22" s="12">
        <f t="shared" si="0"/>
        <v>0</v>
      </c>
      <c r="H22" s="12">
        <f t="shared" si="1"/>
        <v>0</v>
      </c>
      <c r="I22" s="12">
        <f t="shared" si="2"/>
        <v>0</v>
      </c>
      <c r="J22" s="21"/>
    </row>
    <row r="23" spans="1:10" s="84" customFormat="1" ht="27" x14ac:dyDescent="0.2">
      <c r="A23" s="7">
        <v>15</v>
      </c>
      <c r="B23" s="43" t="s">
        <v>389</v>
      </c>
      <c r="C23" s="9">
        <v>250</v>
      </c>
      <c r="D23" s="7" t="s">
        <v>311</v>
      </c>
      <c r="E23" s="10"/>
      <c r="F23" s="156"/>
      <c r="G23" s="12">
        <f t="shared" si="0"/>
        <v>0</v>
      </c>
      <c r="H23" s="12">
        <f t="shared" si="1"/>
        <v>0</v>
      </c>
      <c r="I23" s="12">
        <f t="shared" si="2"/>
        <v>0</v>
      </c>
      <c r="J23" s="21"/>
    </row>
    <row r="24" spans="1:10" s="84" customFormat="1" ht="27" x14ac:dyDescent="0.2">
      <c r="A24" s="7">
        <v>16</v>
      </c>
      <c r="B24" s="43" t="s">
        <v>390</v>
      </c>
      <c r="C24" s="9">
        <v>400</v>
      </c>
      <c r="D24" s="7" t="s">
        <v>311</v>
      </c>
      <c r="E24" s="10"/>
      <c r="F24" s="156"/>
      <c r="G24" s="12">
        <f t="shared" si="0"/>
        <v>0</v>
      </c>
      <c r="H24" s="12">
        <f t="shared" si="1"/>
        <v>0</v>
      </c>
      <c r="I24" s="12">
        <f t="shared" si="2"/>
        <v>0</v>
      </c>
      <c r="J24" s="21"/>
    </row>
    <row r="25" spans="1:10" s="84" customFormat="1" ht="27" x14ac:dyDescent="0.2">
      <c r="A25" s="7">
        <v>17</v>
      </c>
      <c r="B25" s="43" t="s">
        <v>391</v>
      </c>
      <c r="C25" s="9">
        <v>300</v>
      </c>
      <c r="D25" s="7" t="s">
        <v>311</v>
      </c>
      <c r="E25" s="10"/>
      <c r="F25" s="156"/>
      <c r="G25" s="12">
        <f t="shared" si="0"/>
        <v>0</v>
      </c>
      <c r="H25" s="12">
        <f t="shared" si="1"/>
        <v>0</v>
      </c>
      <c r="I25" s="12">
        <f t="shared" si="2"/>
        <v>0</v>
      </c>
      <c r="J25" s="21"/>
    </row>
    <row r="26" spans="1:10" s="84" customFormat="1" ht="27" x14ac:dyDescent="0.2">
      <c r="A26" s="7">
        <v>18</v>
      </c>
      <c r="B26" s="43" t="s">
        <v>392</v>
      </c>
      <c r="C26" s="9">
        <v>250</v>
      </c>
      <c r="D26" s="7" t="s">
        <v>311</v>
      </c>
      <c r="E26" s="10"/>
      <c r="F26" s="156"/>
      <c r="G26" s="12">
        <f t="shared" si="0"/>
        <v>0</v>
      </c>
      <c r="H26" s="12">
        <f t="shared" si="1"/>
        <v>0</v>
      </c>
      <c r="I26" s="12">
        <f t="shared" si="2"/>
        <v>0</v>
      </c>
      <c r="J26" s="21"/>
    </row>
    <row r="27" spans="1:10" s="84" customFormat="1" ht="27" x14ac:dyDescent="0.2">
      <c r="A27" s="7">
        <v>19</v>
      </c>
      <c r="B27" s="43" t="s">
        <v>393</v>
      </c>
      <c r="C27" s="9">
        <v>400</v>
      </c>
      <c r="D27" s="7" t="s">
        <v>311</v>
      </c>
      <c r="E27" s="10"/>
      <c r="F27" s="156"/>
      <c r="G27" s="12">
        <f t="shared" si="0"/>
        <v>0</v>
      </c>
      <c r="H27" s="12">
        <f t="shared" si="1"/>
        <v>0</v>
      </c>
      <c r="I27" s="12">
        <f t="shared" si="2"/>
        <v>0</v>
      </c>
      <c r="J27" s="21"/>
    </row>
    <row r="28" spans="1:10" s="84" customFormat="1" ht="27" x14ac:dyDescent="0.2">
      <c r="A28" s="7">
        <v>20</v>
      </c>
      <c r="B28" s="43" t="s">
        <v>394</v>
      </c>
      <c r="C28" s="9">
        <v>300</v>
      </c>
      <c r="D28" s="7" t="s">
        <v>311</v>
      </c>
      <c r="E28" s="10"/>
      <c r="F28" s="156"/>
      <c r="G28" s="12">
        <f t="shared" si="0"/>
        <v>0</v>
      </c>
      <c r="H28" s="12">
        <f t="shared" si="1"/>
        <v>0</v>
      </c>
      <c r="I28" s="12">
        <f t="shared" si="2"/>
        <v>0</v>
      </c>
      <c r="J28" s="21"/>
    </row>
    <row r="29" spans="1:10" s="84" customFormat="1" ht="27" x14ac:dyDescent="0.2">
      <c r="A29" s="7">
        <v>21</v>
      </c>
      <c r="B29" s="43" t="s">
        <v>395</v>
      </c>
      <c r="C29" s="9">
        <v>250</v>
      </c>
      <c r="D29" s="7" t="s">
        <v>311</v>
      </c>
      <c r="E29" s="10"/>
      <c r="F29" s="156"/>
      <c r="G29" s="12">
        <f t="shared" si="0"/>
        <v>0</v>
      </c>
      <c r="H29" s="12">
        <f t="shared" si="1"/>
        <v>0</v>
      </c>
      <c r="I29" s="12">
        <f t="shared" si="2"/>
        <v>0</v>
      </c>
      <c r="J29" s="21"/>
    </row>
    <row r="30" spans="1:10" s="84" customFormat="1" ht="27" x14ac:dyDescent="0.2">
      <c r="A30" s="7">
        <v>22</v>
      </c>
      <c r="B30" s="43" t="s">
        <v>396</v>
      </c>
      <c r="C30" s="9">
        <v>400</v>
      </c>
      <c r="D30" s="7" t="s">
        <v>311</v>
      </c>
      <c r="E30" s="10"/>
      <c r="F30" s="156"/>
      <c r="G30" s="12">
        <f t="shared" si="0"/>
        <v>0</v>
      </c>
      <c r="H30" s="12">
        <f t="shared" si="1"/>
        <v>0</v>
      </c>
      <c r="I30" s="12">
        <f t="shared" si="2"/>
        <v>0</v>
      </c>
      <c r="J30" s="21"/>
    </row>
    <row r="31" spans="1:10" s="84" customFormat="1" ht="27" x14ac:dyDescent="0.2">
      <c r="A31" s="7">
        <v>23</v>
      </c>
      <c r="B31" s="43" t="s">
        <v>397</v>
      </c>
      <c r="C31" s="9">
        <v>300</v>
      </c>
      <c r="D31" s="7" t="s">
        <v>311</v>
      </c>
      <c r="E31" s="10"/>
      <c r="F31" s="156"/>
      <c r="G31" s="12">
        <f t="shared" si="0"/>
        <v>0</v>
      </c>
      <c r="H31" s="12">
        <f t="shared" si="1"/>
        <v>0</v>
      </c>
      <c r="I31" s="12">
        <f t="shared" si="2"/>
        <v>0</v>
      </c>
      <c r="J31" s="21"/>
    </row>
    <row r="32" spans="1:10" s="84" customFormat="1" ht="27" x14ac:dyDescent="0.2">
      <c r="A32" s="7">
        <v>24</v>
      </c>
      <c r="B32" s="43" t="s">
        <v>398</v>
      </c>
      <c r="C32" s="9">
        <v>120</v>
      </c>
      <c r="D32" s="7" t="s">
        <v>311</v>
      </c>
      <c r="E32" s="10"/>
      <c r="F32" s="156"/>
      <c r="G32" s="12">
        <f t="shared" si="0"/>
        <v>0</v>
      </c>
      <c r="H32" s="12">
        <f t="shared" si="1"/>
        <v>0</v>
      </c>
      <c r="I32" s="12">
        <f t="shared" si="2"/>
        <v>0</v>
      </c>
      <c r="J32" s="21"/>
    </row>
    <row r="33" spans="1:10" s="84" customFormat="1" ht="13.5" x14ac:dyDescent="0.2">
      <c r="A33" s="7">
        <v>25</v>
      </c>
      <c r="B33" s="43" t="s">
        <v>399</v>
      </c>
      <c r="C33" s="9">
        <v>400</v>
      </c>
      <c r="D33" s="7" t="s">
        <v>311</v>
      </c>
      <c r="E33" s="10"/>
      <c r="F33" s="156"/>
      <c r="G33" s="12">
        <f t="shared" si="0"/>
        <v>0</v>
      </c>
      <c r="H33" s="12">
        <f t="shared" si="1"/>
        <v>0</v>
      </c>
      <c r="I33" s="12">
        <f t="shared" si="2"/>
        <v>0</v>
      </c>
      <c r="J33" s="21"/>
    </row>
    <row r="34" spans="1:10" s="84" customFormat="1" ht="13.5" x14ac:dyDescent="0.2">
      <c r="A34" s="7">
        <v>26</v>
      </c>
      <c r="B34" s="43" t="s">
        <v>400</v>
      </c>
      <c r="C34" s="9">
        <v>300</v>
      </c>
      <c r="D34" s="7" t="s">
        <v>311</v>
      </c>
      <c r="E34" s="10"/>
      <c r="F34" s="156"/>
      <c r="G34" s="12">
        <f t="shared" si="0"/>
        <v>0</v>
      </c>
      <c r="H34" s="12">
        <f t="shared" si="1"/>
        <v>0</v>
      </c>
      <c r="I34" s="12">
        <f t="shared" si="2"/>
        <v>0</v>
      </c>
      <c r="J34" s="21"/>
    </row>
    <row r="35" spans="1:10" s="84" customFormat="1" ht="13.5" x14ac:dyDescent="0.2">
      <c r="A35" s="7">
        <v>27</v>
      </c>
      <c r="B35" s="43" t="s">
        <v>401</v>
      </c>
      <c r="C35" s="9">
        <v>250</v>
      </c>
      <c r="D35" s="7" t="s">
        <v>311</v>
      </c>
      <c r="E35" s="10"/>
      <c r="F35" s="156"/>
      <c r="G35" s="12">
        <f t="shared" si="0"/>
        <v>0</v>
      </c>
      <c r="H35" s="12">
        <f t="shared" si="1"/>
        <v>0</v>
      </c>
      <c r="I35" s="12">
        <f t="shared" si="2"/>
        <v>0</v>
      </c>
      <c r="J35" s="21"/>
    </row>
    <row r="36" spans="1:10" s="84" customFormat="1" ht="27" x14ac:dyDescent="0.2">
      <c r="A36" s="7">
        <v>28</v>
      </c>
      <c r="B36" s="43" t="s">
        <v>402</v>
      </c>
      <c r="C36" s="9">
        <v>250</v>
      </c>
      <c r="D36" s="7" t="s">
        <v>311</v>
      </c>
      <c r="E36" s="10"/>
      <c r="F36" s="156"/>
      <c r="G36" s="12">
        <f t="shared" si="0"/>
        <v>0</v>
      </c>
      <c r="H36" s="12">
        <f t="shared" si="1"/>
        <v>0</v>
      </c>
      <c r="I36" s="12">
        <f t="shared" si="2"/>
        <v>0</v>
      </c>
      <c r="J36" s="21"/>
    </row>
    <row r="37" spans="1:10" s="84" customFormat="1" ht="27" x14ac:dyDescent="0.2">
      <c r="A37" s="7">
        <v>29</v>
      </c>
      <c r="B37" s="43" t="s">
        <v>403</v>
      </c>
      <c r="C37" s="9">
        <v>150</v>
      </c>
      <c r="D37" s="7" t="s">
        <v>311</v>
      </c>
      <c r="E37" s="10"/>
      <c r="F37" s="156"/>
      <c r="G37" s="12">
        <f t="shared" si="0"/>
        <v>0</v>
      </c>
      <c r="H37" s="12">
        <f t="shared" si="1"/>
        <v>0</v>
      </c>
      <c r="I37" s="12">
        <f t="shared" si="2"/>
        <v>0</v>
      </c>
      <c r="J37" s="21"/>
    </row>
    <row r="38" spans="1:10" s="84" customFormat="1" ht="27" x14ac:dyDescent="0.2">
      <c r="A38" s="7">
        <v>30</v>
      </c>
      <c r="B38" s="43" t="s">
        <v>404</v>
      </c>
      <c r="C38" s="9">
        <v>100</v>
      </c>
      <c r="D38" s="7" t="s">
        <v>311</v>
      </c>
      <c r="E38" s="10"/>
      <c r="F38" s="156"/>
      <c r="G38" s="12">
        <f t="shared" si="0"/>
        <v>0</v>
      </c>
      <c r="H38" s="12">
        <f t="shared" si="1"/>
        <v>0</v>
      </c>
      <c r="I38" s="12">
        <f t="shared" si="2"/>
        <v>0</v>
      </c>
      <c r="J38" s="21"/>
    </row>
    <row r="39" spans="1:10" s="84" customFormat="1" ht="27" x14ac:dyDescent="0.2">
      <c r="A39" s="7">
        <v>31</v>
      </c>
      <c r="B39" s="43" t="s">
        <v>405</v>
      </c>
      <c r="C39" s="9">
        <v>250</v>
      </c>
      <c r="D39" s="7" t="s">
        <v>311</v>
      </c>
      <c r="E39" s="10"/>
      <c r="F39" s="156"/>
      <c r="G39" s="12">
        <f t="shared" si="0"/>
        <v>0</v>
      </c>
      <c r="H39" s="12">
        <f t="shared" si="1"/>
        <v>0</v>
      </c>
      <c r="I39" s="12">
        <f t="shared" si="2"/>
        <v>0</v>
      </c>
      <c r="J39" s="21"/>
    </row>
    <row r="40" spans="1:10" s="84" customFormat="1" ht="27" x14ac:dyDescent="0.2">
      <c r="A40" s="7">
        <v>32</v>
      </c>
      <c r="B40" s="43" t="s">
        <v>406</v>
      </c>
      <c r="C40" s="9">
        <v>150</v>
      </c>
      <c r="D40" s="7" t="s">
        <v>311</v>
      </c>
      <c r="E40" s="10"/>
      <c r="F40" s="156"/>
      <c r="G40" s="12">
        <f t="shared" si="0"/>
        <v>0</v>
      </c>
      <c r="H40" s="12">
        <f t="shared" si="1"/>
        <v>0</v>
      </c>
      <c r="I40" s="12">
        <f t="shared" si="2"/>
        <v>0</v>
      </c>
      <c r="J40" s="21"/>
    </row>
    <row r="41" spans="1:10" s="84" customFormat="1" ht="27" x14ac:dyDescent="0.2">
      <c r="A41" s="7">
        <v>33</v>
      </c>
      <c r="B41" s="43" t="s">
        <v>407</v>
      </c>
      <c r="C41" s="9">
        <v>150</v>
      </c>
      <c r="D41" s="7" t="s">
        <v>311</v>
      </c>
      <c r="E41" s="10"/>
      <c r="F41" s="156"/>
      <c r="G41" s="12">
        <f t="shared" si="0"/>
        <v>0</v>
      </c>
      <c r="H41" s="12">
        <f t="shared" si="1"/>
        <v>0</v>
      </c>
      <c r="I41" s="12">
        <f t="shared" si="2"/>
        <v>0</v>
      </c>
      <c r="J41" s="21"/>
    </row>
    <row r="42" spans="1:10" s="84" customFormat="1" ht="27" x14ac:dyDescent="0.2">
      <c r="A42" s="7">
        <v>34</v>
      </c>
      <c r="B42" s="43" t="s">
        <v>408</v>
      </c>
      <c r="C42" s="9">
        <v>250</v>
      </c>
      <c r="D42" s="7" t="s">
        <v>311</v>
      </c>
      <c r="E42" s="10"/>
      <c r="F42" s="156"/>
      <c r="G42" s="12">
        <f t="shared" si="0"/>
        <v>0</v>
      </c>
      <c r="H42" s="12">
        <f t="shared" si="1"/>
        <v>0</v>
      </c>
      <c r="I42" s="12">
        <f t="shared" si="2"/>
        <v>0</v>
      </c>
      <c r="J42" s="21"/>
    </row>
    <row r="43" spans="1:10" s="84" customFormat="1" ht="27" x14ac:dyDescent="0.2">
      <c r="A43" s="7">
        <v>35</v>
      </c>
      <c r="B43" s="43" t="s">
        <v>409</v>
      </c>
      <c r="C43" s="9">
        <v>150</v>
      </c>
      <c r="D43" s="7" t="s">
        <v>311</v>
      </c>
      <c r="E43" s="10"/>
      <c r="F43" s="156"/>
      <c r="G43" s="12">
        <f t="shared" si="0"/>
        <v>0</v>
      </c>
      <c r="H43" s="12">
        <f t="shared" si="1"/>
        <v>0</v>
      </c>
      <c r="I43" s="12">
        <f t="shared" si="2"/>
        <v>0</v>
      </c>
      <c r="J43" s="21"/>
    </row>
    <row r="44" spans="1:10" s="84" customFormat="1" ht="27" x14ac:dyDescent="0.2">
      <c r="A44" s="7">
        <v>36</v>
      </c>
      <c r="B44" s="43" t="s">
        <v>410</v>
      </c>
      <c r="C44" s="9">
        <v>150</v>
      </c>
      <c r="D44" s="7" t="s">
        <v>311</v>
      </c>
      <c r="E44" s="10"/>
      <c r="F44" s="156"/>
      <c r="G44" s="12">
        <f t="shared" si="0"/>
        <v>0</v>
      </c>
      <c r="H44" s="12">
        <f t="shared" si="1"/>
        <v>0</v>
      </c>
      <c r="I44" s="12">
        <f t="shared" si="2"/>
        <v>0</v>
      </c>
      <c r="J44" s="21"/>
    </row>
    <row r="45" spans="1:10" s="84" customFormat="1" ht="27" x14ac:dyDescent="0.2">
      <c r="A45" s="7">
        <v>37</v>
      </c>
      <c r="B45" s="43" t="s">
        <v>411</v>
      </c>
      <c r="C45" s="9">
        <v>400</v>
      </c>
      <c r="D45" s="7" t="s">
        <v>311</v>
      </c>
      <c r="E45" s="10"/>
      <c r="F45" s="156"/>
      <c r="G45" s="12">
        <f t="shared" si="0"/>
        <v>0</v>
      </c>
      <c r="H45" s="12">
        <f t="shared" si="1"/>
        <v>0</v>
      </c>
      <c r="I45" s="12">
        <f t="shared" si="2"/>
        <v>0</v>
      </c>
      <c r="J45" s="21"/>
    </row>
    <row r="46" spans="1:10" s="84" customFormat="1" ht="27" x14ac:dyDescent="0.2">
      <c r="A46" s="7">
        <v>38</v>
      </c>
      <c r="B46" s="43" t="s">
        <v>412</v>
      </c>
      <c r="C46" s="9">
        <v>150</v>
      </c>
      <c r="D46" s="7" t="s">
        <v>311</v>
      </c>
      <c r="E46" s="10"/>
      <c r="F46" s="156"/>
      <c r="G46" s="12">
        <f t="shared" si="0"/>
        <v>0</v>
      </c>
      <c r="H46" s="12">
        <f t="shared" si="1"/>
        <v>0</v>
      </c>
      <c r="I46" s="12">
        <f t="shared" si="2"/>
        <v>0</v>
      </c>
      <c r="J46" s="21"/>
    </row>
    <row r="47" spans="1:10" s="84" customFormat="1" ht="27" x14ac:dyDescent="0.2">
      <c r="A47" s="7">
        <v>39</v>
      </c>
      <c r="B47" s="43" t="s">
        <v>413</v>
      </c>
      <c r="C47" s="9">
        <v>150</v>
      </c>
      <c r="D47" s="7" t="s">
        <v>311</v>
      </c>
      <c r="E47" s="10"/>
      <c r="F47" s="156"/>
      <c r="G47" s="12">
        <f t="shared" si="0"/>
        <v>0</v>
      </c>
      <c r="H47" s="12">
        <f t="shared" si="1"/>
        <v>0</v>
      </c>
      <c r="I47" s="12">
        <f t="shared" si="2"/>
        <v>0</v>
      </c>
      <c r="J47" s="21"/>
    </row>
    <row r="48" spans="1:10" s="84" customFormat="1" ht="27" x14ac:dyDescent="0.2">
      <c r="A48" s="7">
        <v>40</v>
      </c>
      <c r="B48" s="43" t="s">
        <v>414</v>
      </c>
      <c r="C48" s="9">
        <v>500</v>
      </c>
      <c r="D48" s="7" t="s">
        <v>311</v>
      </c>
      <c r="E48" s="10"/>
      <c r="F48" s="156"/>
      <c r="G48" s="12">
        <f t="shared" si="0"/>
        <v>0</v>
      </c>
      <c r="H48" s="12">
        <f t="shared" si="1"/>
        <v>0</v>
      </c>
      <c r="I48" s="12">
        <f t="shared" si="2"/>
        <v>0</v>
      </c>
      <c r="J48" s="21"/>
    </row>
    <row r="49" spans="1:10" s="84" customFormat="1" ht="27" x14ac:dyDescent="0.2">
      <c r="A49" s="7">
        <v>41</v>
      </c>
      <c r="B49" s="43" t="s">
        <v>415</v>
      </c>
      <c r="C49" s="9">
        <v>700</v>
      </c>
      <c r="D49" s="7" t="s">
        <v>311</v>
      </c>
      <c r="E49" s="10"/>
      <c r="F49" s="156"/>
      <c r="G49" s="12">
        <f t="shared" si="0"/>
        <v>0</v>
      </c>
      <c r="H49" s="12">
        <f t="shared" si="1"/>
        <v>0</v>
      </c>
      <c r="I49" s="12">
        <f t="shared" si="2"/>
        <v>0</v>
      </c>
      <c r="J49" s="21"/>
    </row>
    <row r="50" spans="1:10" s="84" customFormat="1" ht="27" x14ac:dyDescent="0.2">
      <c r="A50" s="7">
        <v>42</v>
      </c>
      <c r="B50" s="43" t="s">
        <v>416</v>
      </c>
      <c r="C50" s="9">
        <v>500</v>
      </c>
      <c r="D50" s="7" t="s">
        <v>311</v>
      </c>
      <c r="E50" s="10"/>
      <c r="F50" s="156"/>
      <c r="G50" s="12">
        <f t="shared" si="0"/>
        <v>0</v>
      </c>
      <c r="H50" s="12">
        <f t="shared" si="1"/>
        <v>0</v>
      </c>
      <c r="I50" s="12">
        <f t="shared" si="2"/>
        <v>0</v>
      </c>
      <c r="J50" s="21"/>
    </row>
    <row r="51" spans="1:10" s="84" customFormat="1" ht="27" x14ac:dyDescent="0.2">
      <c r="A51" s="7">
        <v>43</v>
      </c>
      <c r="B51" s="43" t="s">
        <v>417</v>
      </c>
      <c r="C51" s="9">
        <v>250</v>
      </c>
      <c r="D51" s="7" t="s">
        <v>311</v>
      </c>
      <c r="E51" s="10"/>
      <c r="F51" s="156"/>
      <c r="G51" s="12">
        <f t="shared" si="0"/>
        <v>0</v>
      </c>
      <c r="H51" s="12">
        <f t="shared" si="1"/>
        <v>0</v>
      </c>
      <c r="I51" s="12">
        <f t="shared" si="2"/>
        <v>0</v>
      </c>
      <c r="J51" s="21"/>
    </row>
    <row r="52" spans="1:10" s="84" customFormat="1" ht="27" x14ac:dyDescent="0.2">
      <c r="A52" s="7">
        <v>44</v>
      </c>
      <c r="B52" s="43" t="s">
        <v>418</v>
      </c>
      <c r="C52" s="9">
        <v>1500</v>
      </c>
      <c r="D52" s="7" t="s">
        <v>311</v>
      </c>
      <c r="E52" s="10"/>
      <c r="F52" s="156"/>
      <c r="G52" s="12">
        <f t="shared" si="0"/>
        <v>0</v>
      </c>
      <c r="H52" s="12">
        <f t="shared" si="1"/>
        <v>0</v>
      </c>
      <c r="I52" s="12">
        <f t="shared" si="2"/>
        <v>0</v>
      </c>
      <c r="J52" s="21"/>
    </row>
    <row r="53" spans="1:10" s="84" customFormat="1" ht="27" x14ac:dyDescent="0.2">
      <c r="A53" s="7">
        <v>45</v>
      </c>
      <c r="B53" s="43" t="s">
        <v>419</v>
      </c>
      <c r="C53" s="9">
        <v>2000</v>
      </c>
      <c r="D53" s="7" t="s">
        <v>311</v>
      </c>
      <c r="E53" s="10"/>
      <c r="F53" s="156"/>
      <c r="G53" s="12">
        <f t="shared" si="0"/>
        <v>0</v>
      </c>
      <c r="H53" s="12">
        <f t="shared" si="1"/>
        <v>0</v>
      </c>
      <c r="I53" s="12">
        <f t="shared" si="2"/>
        <v>0</v>
      </c>
      <c r="J53" s="21"/>
    </row>
    <row r="54" spans="1:10" s="84" customFormat="1" ht="27" x14ac:dyDescent="0.2">
      <c r="A54" s="7">
        <v>46</v>
      </c>
      <c r="B54" s="43" t="s">
        <v>420</v>
      </c>
      <c r="C54" s="9">
        <v>250</v>
      </c>
      <c r="D54" s="7" t="s">
        <v>311</v>
      </c>
      <c r="E54" s="10"/>
      <c r="F54" s="156"/>
      <c r="G54" s="12">
        <f t="shared" si="0"/>
        <v>0</v>
      </c>
      <c r="H54" s="12">
        <f t="shared" si="1"/>
        <v>0</v>
      </c>
      <c r="I54" s="12">
        <f t="shared" si="2"/>
        <v>0</v>
      </c>
      <c r="J54" s="21"/>
    </row>
    <row r="55" spans="1:10" s="84" customFormat="1" ht="27" x14ac:dyDescent="0.2">
      <c r="A55" s="7">
        <v>47</v>
      </c>
      <c r="B55" s="43" t="s">
        <v>421</v>
      </c>
      <c r="C55" s="9">
        <v>150</v>
      </c>
      <c r="D55" s="7" t="s">
        <v>311</v>
      </c>
      <c r="E55" s="10"/>
      <c r="F55" s="156"/>
      <c r="G55" s="12">
        <f t="shared" si="0"/>
        <v>0</v>
      </c>
      <c r="H55" s="12">
        <f t="shared" si="1"/>
        <v>0</v>
      </c>
      <c r="I55" s="12">
        <f t="shared" si="2"/>
        <v>0</v>
      </c>
      <c r="J55" s="21"/>
    </row>
    <row r="56" spans="1:10" s="84" customFormat="1" ht="27" x14ac:dyDescent="0.2">
      <c r="A56" s="7">
        <v>48</v>
      </c>
      <c r="B56" s="43" t="s">
        <v>422</v>
      </c>
      <c r="C56" s="9">
        <v>100</v>
      </c>
      <c r="D56" s="7" t="s">
        <v>311</v>
      </c>
      <c r="E56" s="10"/>
      <c r="F56" s="156"/>
      <c r="G56" s="12">
        <f t="shared" si="0"/>
        <v>0</v>
      </c>
      <c r="H56" s="12">
        <f t="shared" si="1"/>
        <v>0</v>
      </c>
      <c r="I56" s="12">
        <f t="shared" si="2"/>
        <v>0</v>
      </c>
      <c r="J56" s="21"/>
    </row>
    <row r="57" spans="1:10" s="84" customFormat="1" ht="13.5" x14ac:dyDescent="0.2">
      <c r="A57" s="7">
        <v>49</v>
      </c>
      <c r="B57" s="43" t="s">
        <v>423</v>
      </c>
      <c r="C57" s="9">
        <v>200</v>
      </c>
      <c r="D57" s="7" t="s">
        <v>311</v>
      </c>
      <c r="E57" s="10"/>
      <c r="F57" s="156"/>
      <c r="G57" s="12">
        <f t="shared" si="0"/>
        <v>0</v>
      </c>
      <c r="H57" s="12">
        <f t="shared" si="1"/>
        <v>0</v>
      </c>
      <c r="I57" s="12">
        <f t="shared" si="2"/>
        <v>0</v>
      </c>
      <c r="J57" s="21"/>
    </row>
    <row r="58" spans="1:10" s="84" customFormat="1" ht="13.5" x14ac:dyDescent="0.2">
      <c r="A58" s="7">
        <v>50</v>
      </c>
      <c r="B58" s="43" t="s">
        <v>424</v>
      </c>
      <c r="C58" s="9">
        <v>150</v>
      </c>
      <c r="D58" s="7" t="s">
        <v>311</v>
      </c>
      <c r="E58" s="10"/>
      <c r="F58" s="156"/>
      <c r="G58" s="12">
        <f t="shared" si="0"/>
        <v>0</v>
      </c>
      <c r="H58" s="12">
        <f t="shared" si="1"/>
        <v>0</v>
      </c>
      <c r="I58" s="12">
        <f t="shared" si="2"/>
        <v>0</v>
      </c>
      <c r="J58" s="21"/>
    </row>
    <row r="59" spans="1:10" s="84" customFormat="1" ht="13.5" x14ac:dyDescent="0.2">
      <c r="A59" s="7">
        <v>51</v>
      </c>
      <c r="B59" s="43" t="s">
        <v>425</v>
      </c>
      <c r="C59" s="9">
        <v>100</v>
      </c>
      <c r="D59" s="7" t="s">
        <v>311</v>
      </c>
      <c r="E59" s="10"/>
      <c r="F59" s="156"/>
      <c r="G59" s="12">
        <f t="shared" si="0"/>
        <v>0</v>
      </c>
      <c r="H59" s="12">
        <f t="shared" si="1"/>
        <v>0</v>
      </c>
      <c r="I59" s="12">
        <f t="shared" si="2"/>
        <v>0</v>
      </c>
      <c r="J59" s="21"/>
    </row>
    <row r="60" spans="1:10" s="84" customFormat="1" ht="13.5" x14ac:dyDescent="0.2">
      <c r="A60" s="7">
        <v>52</v>
      </c>
      <c r="B60" s="43" t="s">
        <v>426</v>
      </c>
      <c r="C60" s="9">
        <v>300</v>
      </c>
      <c r="D60" s="7" t="s">
        <v>311</v>
      </c>
      <c r="E60" s="10"/>
      <c r="F60" s="156"/>
      <c r="G60" s="12">
        <f t="shared" si="0"/>
        <v>0</v>
      </c>
      <c r="H60" s="12">
        <f t="shared" si="1"/>
        <v>0</v>
      </c>
      <c r="I60" s="12">
        <f t="shared" si="2"/>
        <v>0</v>
      </c>
      <c r="J60" s="21"/>
    </row>
    <row r="61" spans="1:10" s="84" customFormat="1" ht="13.5" x14ac:dyDescent="0.2">
      <c r="A61" s="7">
        <v>53</v>
      </c>
      <c r="B61" s="43" t="s">
        <v>427</v>
      </c>
      <c r="C61" s="9">
        <v>150</v>
      </c>
      <c r="D61" s="7" t="s">
        <v>311</v>
      </c>
      <c r="E61" s="10"/>
      <c r="F61" s="156"/>
      <c r="G61" s="12">
        <f t="shared" si="0"/>
        <v>0</v>
      </c>
      <c r="H61" s="12">
        <f t="shared" si="1"/>
        <v>0</v>
      </c>
      <c r="I61" s="12">
        <f t="shared" si="2"/>
        <v>0</v>
      </c>
      <c r="J61" s="21"/>
    </row>
    <row r="62" spans="1:10" s="84" customFormat="1" ht="13.5" x14ac:dyDescent="0.2">
      <c r="A62" s="7">
        <v>54</v>
      </c>
      <c r="B62" s="43" t="s">
        <v>428</v>
      </c>
      <c r="C62" s="9">
        <v>100</v>
      </c>
      <c r="D62" s="7" t="s">
        <v>311</v>
      </c>
      <c r="E62" s="10"/>
      <c r="F62" s="156"/>
      <c r="G62" s="12">
        <f t="shared" si="0"/>
        <v>0</v>
      </c>
      <c r="H62" s="12">
        <f t="shared" si="1"/>
        <v>0</v>
      </c>
      <c r="I62" s="12">
        <f t="shared" si="2"/>
        <v>0</v>
      </c>
      <c r="J62" s="21"/>
    </row>
    <row r="63" spans="1:10" s="84" customFormat="1" ht="27" x14ac:dyDescent="0.2">
      <c r="A63" s="7">
        <v>55</v>
      </c>
      <c r="B63" s="43" t="s">
        <v>429</v>
      </c>
      <c r="C63" s="9">
        <v>500</v>
      </c>
      <c r="D63" s="7" t="s">
        <v>311</v>
      </c>
      <c r="E63" s="10"/>
      <c r="F63" s="156"/>
      <c r="G63" s="12">
        <f t="shared" si="0"/>
        <v>0</v>
      </c>
      <c r="H63" s="12">
        <f t="shared" si="1"/>
        <v>0</v>
      </c>
      <c r="I63" s="12">
        <f t="shared" si="2"/>
        <v>0</v>
      </c>
      <c r="J63" s="21"/>
    </row>
    <row r="64" spans="1:10" s="84" customFormat="1" ht="27" x14ac:dyDescent="0.2">
      <c r="A64" s="7">
        <v>56</v>
      </c>
      <c r="B64" s="43" t="s">
        <v>430</v>
      </c>
      <c r="C64" s="9">
        <v>500</v>
      </c>
      <c r="D64" s="7" t="s">
        <v>311</v>
      </c>
      <c r="E64" s="10"/>
      <c r="F64" s="156"/>
      <c r="G64" s="12">
        <f t="shared" si="0"/>
        <v>0</v>
      </c>
      <c r="H64" s="12">
        <f t="shared" si="1"/>
        <v>0</v>
      </c>
      <c r="I64" s="12">
        <f t="shared" si="2"/>
        <v>0</v>
      </c>
      <c r="J64" s="21"/>
    </row>
    <row r="65" spans="1:10" s="84" customFormat="1" ht="27" x14ac:dyDescent="0.2">
      <c r="A65" s="7">
        <v>57</v>
      </c>
      <c r="B65" s="43" t="s">
        <v>431</v>
      </c>
      <c r="C65" s="9">
        <v>400</v>
      </c>
      <c r="D65" s="7" t="s">
        <v>311</v>
      </c>
      <c r="E65" s="10"/>
      <c r="F65" s="156"/>
      <c r="G65" s="12">
        <f t="shared" si="0"/>
        <v>0</v>
      </c>
      <c r="H65" s="12">
        <f t="shared" si="1"/>
        <v>0</v>
      </c>
      <c r="I65" s="12">
        <f t="shared" si="2"/>
        <v>0</v>
      </c>
      <c r="J65" s="21"/>
    </row>
    <row r="66" spans="1:10" s="84" customFormat="1" ht="27" x14ac:dyDescent="0.2">
      <c r="A66" s="7">
        <v>58</v>
      </c>
      <c r="B66" s="43" t="s">
        <v>432</v>
      </c>
      <c r="C66" s="9">
        <v>400</v>
      </c>
      <c r="D66" s="7" t="s">
        <v>311</v>
      </c>
      <c r="E66" s="10"/>
      <c r="F66" s="156"/>
      <c r="G66" s="12">
        <f t="shared" si="0"/>
        <v>0</v>
      </c>
      <c r="H66" s="12">
        <f t="shared" si="1"/>
        <v>0</v>
      </c>
      <c r="I66" s="12">
        <f t="shared" si="2"/>
        <v>0</v>
      </c>
      <c r="J66" s="21"/>
    </row>
    <row r="67" spans="1:10" s="84" customFormat="1" ht="27" x14ac:dyDescent="0.2">
      <c r="A67" s="7">
        <v>59</v>
      </c>
      <c r="B67" s="43" t="s">
        <v>433</v>
      </c>
      <c r="C67" s="9">
        <v>300</v>
      </c>
      <c r="D67" s="7" t="s">
        <v>311</v>
      </c>
      <c r="E67" s="10"/>
      <c r="F67" s="156"/>
      <c r="G67" s="12">
        <f t="shared" si="0"/>
        <v>0</v>
      </c>
      <c r="H67" s="12">
        <f t="shared" si="1"/>
        <v>0</v>
      </c>
      <c r="I67" s="12">
        <f t="shared" si="2"/>
        <v>0</v>
      </c>
      <c r="J67" s="21"/>
    </row>
    <row r="68" spans="1:10" s="84" customFormat="1" ht="27" x14ac:dyDescent="0.2">
      <c r="A68" s="7">
        <v>60</v>
      </c>
      <c r="B68" s="43" t="s">
        <v>434</v>
      </c>
      <c r="C68" s="9">
        <v>250</v>
      </c>
      <c r="D68" s="7" t="s">
        <v>311</v>
      </c>
      <c r="E68" s="10"/>
      <c r="F68" s="156"/>
      <c r="G68" s="12">
        <f t="shared" si="0"/>
        <v>0</v>
      </c>
      <c r="H68" s="12">
        <f t="shared" si="1"/>
        <v>0</v>
      </c>
      <c r="I68" s="12">
        <f t="shared" si="2"/>
        <v>0</v>
      </c>
      <c r="J68" s="21"/>
    </row>
    <row r="69" spans="1:10" s="84" customFormat="1" ht="27" x14ac:dyDescent="0.2">
      <c r="A69" s="7">
        <v>61</v>
      </c>
      <c r="B69" s="43" t="s">
        <v>435</v>
      </c>
      <c r="C69" s="9">
        <v>1500</v>
      </c>
      <c r="D69" s="7" t="s">
        <v>311</v>
      </c>
      <c r="E69" s="10"/>
      <c r="F69" s="156"/>
      <c r="G69" s="12">
        <f t="shared" si="0"/>
        <v>0</v>
      </c>
      <c r="H69" s="12">
        <f t="shared" si="1"/>
        <v>0</v>
      </c>
      <c r="I69" s="12">
        <f t="shared" si="2"/>
        <v>0</v>
      </c>
      <c r="J69" s="21"/>
    </row>
    <row r="70" spans="1:10" s="84" customFormat="1" ht="27" x14ac:dyDescent="0.2">
      <c r="A70" s="7">
        <v>62</v>
      </c>
      <c r="B70" s="43" t="s">
        <v>436</v>
      </c>
      <c r="C70" s="9">
        <v>1500</v>
      </c>
      <c r="D70" s="7" t="s">
        <v>311</v>
      </c>
      <c r="E70" s="10"/>
      <c r="F70" s="156"/>
      <c r="G70" s="12">
        <f t="shared" si="0"/>
        <v>0</v>
      </c>
      <c r="H70" s="12">
        <f t="shared" si="1"/>
        <v>0</v>
      </c>
      <c r="I70" s="12">
        <f t="shared" si="2"/>
        <v>0</v>
      </c>
      <c r="J70" s="21"/>
    </row>
    <row r="71" spans="1:10" s="84" customFormat="1" ht="27" x14ac:dyDescent="0.2">
      <c r="A71" s="7">
        <v>63</v>
      </c>
      <c r="B71" s="43" t="s">
        <v>437</v>
      </c>
      <c r="C71" s="9">
        <v>1000</v>
      </c>
      <c r="D71" s="7" t="s">
        <v>311</v>
      </c>
      <c r="E71" s="10"/>
      <c r="F71" s="156"/>
      <c r="G71" s="12">
        <f t="shared" si="0"/>
        <v>0</v>
      </c>
      <c r="H71" s="12">
        <f t="shared" si="1"/>
        <v>0</v>
      </c>
      <c r="I71" s="12">
        <f t="shared" si="2"/>
        <v>0</v>
      </c>
      <c r="J71" s="21"/>
    </row>
    <row r="72" spans="1:10" s="84" customFormat="1" ht="27" x14ac:dyDescent="0.2">
      <c r="A72" s="7">
        <v>64</v>
      </c>
      <c r="B72" s="43" t="s">
        <v>438</v>
      </c>
      <c r="C72" s="9">
        <v>3000</v>
      </c>
      <c r="D72" s="7" t="s">
        <v>311</v>
      </c>
      <c r="E72" s="10"/>
      <c r="F72" s="156"/>
      <c r="G72" s="12">
        <f t="shared" si="0"/>
        <v>0</v>
      </c>
      <c r="H72" s="12">
        <f t="shared" si="1"/>
        <v>0</v>
      </c>
      <c r="I72" s="12">
        <f t="shared" si="2"/>
        <v>0</v>
      </c>
      <c r="J72" s="21"/>
    </row>
    <row r="73" spans="1:10" s="84" customFormat="1" ht="27" x14ac:dyDescent="0.2">
      <c r="A73" s="7">
        <v>65</v>
      </c>
      <c r="B73" s="43" t="s">
        <v>439</v>
      </c>
      <c r="C73" s="9">
        <v>800</v>
      </c>
      <c r="D73" s="7" t="s">
        <v>311</v>
      </c>
      <c r="E73" s="10"/>
      <c r="F73" s="156"/>
      <c r="G73" s="12">
        <f t="shared" ref="G73:G97" si="3">C73*ROUND(F73, 4)</f>
        <v>0</v>
      </c>
      <c r="H73" s="12">
        <f t="shared" ref="H73:H97" si="4">G73*0.095</f>
        <v>0</v>
      </c>
      <c r="I73" s="12">
        <f t="shared" ref="I73:I96" si="5">G73+H73</f>
        <v>0</v>
      </c>
      <c r="J73" s="21"/>
    </row>
    <row r="74" spans="1:10" s="84" customFormat="1" ht="27" x14ac:dyDescent="0.2">
      <c r="A74" s="7">
        <v>66</v>
      </c>
      <c r="B74" s="43" t="s">
        <v>440</v>
      </c>
      <c r="C74" s="9">
        <v>3000</v>
      </c>
      <c r="D74" s="7" t="s">
        <v>311</v>
      </c>
      <c r="E74" s="10"/>
      <c r="F74" s="156"/>
      <c r="G74" s="12">
        <f t="shared" si="3"/>
        <v>0</v>
      </c>
      <c r="H74" s="12">
        <f t="shared" si="4"/>
        <v>0</v>
      </c>
      <c r="I74" s="12">
        <f t="shared" si="5"/>
        <v>0</v>
      </c>
      <c r="J74" s="21"/>
    </row>
    <row r="75" spans="1:10" s="84" customFormat="1" ht="27" x14ac:dyDescent="0.2">
      <c r="A75" s="7">
        <v>67</v>
      </c>
      <c r="B75" s="43" t="s">
        <v>441</v>
      </c>
      <c r="C75" s="9">
        <v>500</v>
      </c>
      <c r="D75" s="7" t="s">
        <v>311</v>
      </c>
      <c r="E75" s="10"/>
      <c r="F75" s="156"/>
      <c r="G75" s="12">
        <f t="shared" si="3"/>
        <v>0</v>
      </c>
      <c r="H75" s="12">
        <f t="shared" si="4"/>
        <v>0</v>
      </c>
      <c r="I75" s="12">
        <f t="shared" si="5"/>
        <v>0</v>
      </c>
      <c r="J75" s="21"/>
    </row>
    <row r="76" spans="1:10" s="84" customFormat="1" ht="27" x14ac:dyDescent="0.2">
      <c r="A76" s="7">
        <v>68</v>
      </c>
      <c r="B76" s="43" t="s">
        <v>442</v>
      </c>
      <c r="C76" s="9">
        <v>400</v>
      </c>
      <c r="D76" s="7" t="s">
        <v>311</v>
      </c>
      <c r="E76" s="10"/>
      <c r="F76" s="156"/>
      <c r="G76" s="12">
        <f t="shared" si="3"/>
        <v>0</v>
      </c>
      <c r="H76" s="12">
        <f t="shared" si="4"/>
        <v>0</v>
      </c>
      <c r="I76" s="12">
        <f t="shared" si="5"/>
        <v>0</v>
      </c>
      <c r="J76" s="21"/>
    </row>
    <row r="77" spans="1:10" s="84" customFormat="1" ht="27" x14ac:dyDescent="0.2">
      <c r="A77" s="7">
        <v>69</v>
      </c>
      <c r="B77" s="43" t="s">
        <v>443</v>
      </c>
      <c r="C77" s="9">
        <v>300</v>
      </c>
      <c r="D77" s="7" t="s">
        <v>311</v>
      </c>
      <c r="E77" s="10"/>
      <c r="F77" s="156"/>
      <c r="G77" s="12">
        <f t="shared" si="3"/>
        <v>0</v>
      </c>
      <c r="H77" s="12">
        <f t="shared" si="4"/>
        <v>0</v>
      </c>
      <c r="I77" s="12">
        <f t="shared" si="5"/>
        <v>0</v>
      </c>
      <c r="J77" s="21"/>
    </row>
    <row r="78" spans="1:10" s="84" customFormat="1" ht="27" x14ac:dyDescent="0.2">
      <c r="A78" s="7">
        <v>70</v>
      </c>
      <c r="B78" s="43" t="s">
        <v>444</v>
      </c>
      <c r="C78" s="9">
        <v>250</v>
      </c>
      <c r="D78" s="7" t="s">
        <v>311</v>
      </c>
      <c r="E78" s="10"/>
      <c r="F78" s="156"/>
      <c r="G78" s="12">
        <f t="shared" si="3"/>
        <v>0</v>
      </c>
      <c r="H78" s="12">
        <f t="shared" si="4"/>
        <v>0</v>
      </c>
      <c r="I78" s="12">
        <f t="shared" si="5"/>
        <v>0</v>
      </c>
      <c r="J78" s="21"/>
    </row>
    <row r="79" spans="1:10" s="84" customFormat="1" ht="27" x14ac:dyDescent="0.2">
      <c r="A79" s="7">
        <v>71</v>
      </c>
      <c r="B79" s="43" t="s">
        <v>445</v>
      </c>
      <c r="C79" s="9">
        <v>300</v>
      </c>
      <c r="D79" s="7" t="s">
        <v>311</v>
      </c>
      <c r="E79" s="10"/>
      <c r="F79" s="156"/>
      <c r="G79" s="12">
        <f t="shared" si="3"/>
        <v>0</v>
      </c>
      <c r="H79" s="12">
        <f t="shared" si="4"/>
        <v>0</v>
      </c>
      <c r="I79" s="12">
        <f t="shared" si="5"/>
        <v>0</v>
      </c>
      <c r="J79" s="21"/>
    </row>
    <row r="80" spans="1:10" s="84" customFormat="1" ht="27" x14ac:dyDescent="0.2">
      <c r="A80" s="7">
        <v>72</v>
      </c>
      <c r="B80" s="43" t="s">
        <v>446</v>
      </c>
      <c r="C80" s="9">
        <v>500</v>
      </c>
      <c r="D80" s="7" t="s">
        <v>311</v>
      </c>
      <c r="E80" s="10"/>
      <c r="F80" s="156"/>
      <c r="G80" s="12">
        <f t="shared" si="3"/>
        <v>0</v>
      </c>
      <c r="H80" s="12">
        <f t="shared" si="4"/>
        <v>0</v>
      </c>
      <c r="I80" s="12">
        <f t="shared" si="5"/>
        <v>0</v>
      </c>
      <c r="J80" s="21"/>
    </row>
    <row r="81" spans="1:10" s="84" customFormat="1" ht="27" x14ac:dyDescent="0.2">
      <c r="A81" s="7">
        <v>73</v>
      </c>
      <c r="B81" s="43" t="s">
        <v>447</v>
      </c>
      <c r="C81" s="9">
        <v>500</v>
      </c>
      <c r="D81" s="7" t="s">
        <v>311</v>
      </c>
      <c r="E81" s="10"/>
      <c r="F81" s="156"/>
      <c r="G81" s="12">
        <f t="shared" si="3"/>
        <v>0</v>
      </c>
      <c r="H81" s="12">
        <f t="shared" si="4"/>
        <v>0</v>
      </c>
      <c r="I81" s="12">
        <f t="shared" si="5"/>
        <v>0</v>
      </c>
      <c r="J81" s="21"/>
    </row>
    <row r="82" spans="1:10" s="84" customFormat="1" ht="27" x14ac:dyDescent="0.2">
      <c r="A82" s="7">
        <v>74</v>
      </c>
      <c r="B82" s="44" t="s">
        <v>448</v>
      </c>
      <c r="C82" s="9">
        <v>400</v>
      </c>
      <c r="D82" s="7" t="s">
        <v>311</v>
      </c>
      <c r="E82" s="10"/>
      <c r="F82" s="156"/>
      <c r="G82" s="12">
        <f t="shared" si="3"/>
        <v>0</v>
      </c>
      <c r="H82" s="12">
        <f t="shared" si="4"/>
        <v>0</v>
      </c>
      <c r="I82" s="12">
        <f t="shared" si="5"/>
        <v>0</v>
      </c>
      <c r="J82" s="21"/>
    </row>
    <row r="83" spans="1:10" s="84" customFormat="1" ht="27" x14ac:dyDescent="0.2">
      <c r="A83" s="7">
        <v>75</v>
      </c>
      <c r="B83" s="44" t="s">
        <v>449</v>
      </c>
      <c r="C83" s="9">
        <v>400</v>
      </c>
      <c r="D83" s="7" t="s">
        <v>311</v>
      </c>
      <c r="E83" s="10"/>
      <c r="F83" s="156"/>
      <c r="G83" s="12">
        <f t="shared" si="3"/>
        <v>0</v>
      </c>
      <c r="H83" s="12">
        <f t="shared" si="4"/>
        <v>0</v>
      </c>
      <c r="I83" s="12">
        <f t="shared" si="5"/>
        <v>0</v>
      </c>
      <c r="J83" s="21"/>
    </row>
    <row r="84" spans="1:10" s="84" customFormat="1" ht="27" x14ac:dyDescent="0.2">
      <c r="A84" s="7">
        <v>76</v>
      </c>
      <c r="B84" s="44" t="s">
        <v>450</v>
      </c>
      <c r="C84" s="9">
        <v>400</v>
      </c>
      <c r="D84" s="7" t="s">
        <v>311</v>
      </c>
      <c r="E84" s="10"/>
      <c r="F84" s="156"/>
      <c r="G84" s="12">
        <f t="shared" si="3"/>
        <v>0</v>
      </c>
      <c r="H84" s="12">
        <f t="shared" si="4"/>
        <v>0</v>
      </c>
      <c r="I84" s="12">
        <f t="shared" si="5"/>
        <v>0</v>
      </c>
      <c r="J84" s="21"/>
    </row>
    <row r="85" spans="1:10" s="84" customFormat="1" ht="27" x14ac:dyDescent="0.2">
      <c r="A85" s="7">
        <v>77</v>
      </c>
      <c r="B85" s="44" t="s">
        <v>451</v>
      </c>
      <c r="C85" s="9">
        <v>400</v>
      </c>
      <c r="D85" s="7" t="s">
        <v>311</v>
      </c>
      <c r="E85" s="10"/>
      <c r="F85" s="156"/>
      <c r="G85" s="12">
        <f t="shared" si="3"/>
        <v>0</v>
      </c>
      <c r="H85" s="12">
        <f t="shared" si="4"/>
        <v>0</v>
      </c>
      <c r="I85" s="12">
        <f t="shared" si="5"/>
        <v>0</v>
      </c>
      <c r="J85" s="21"/>
    </row>
    <row r="86" spans="1:10" s="84" customFormat="1" ht="27" x14ac:dyDescent="0.2">
      <c r="A86" s="7">
        <v>78</v>
      </c>
      <c r="B86" s="44" t="s">
        <v>452</v>
      </c>
      <c r="C86" s="9">
        <v>400</v>
      </c>
      <c r="D86" s="7" t="s">
        <v>311</v>
      </c>
      <c r="E86" s="10"/>
      <c r="F86" s="156"/>
      <c r="G86" s="12">
        <f t="shared" si="3"/>
        <v>0</v>
      </c>
      <c r="H86" s="12">
        <f t="shared" si="4"/>
        <v>0</v>
      </c>
      <c r="I86" s="12">
        <f t="shared" si="5"/>
        <v>0</v>
      </c>
      <c r="J86" s="21"/>
    </row>
    <row r="87" spans="1:10" s="84" customFormat="1" ht="27" x14ac:dyDescent="0.2">
      <c r="A87" s="7">
        <v>79</v>
      </c>
      <c r="B87" s="44" t="s">
        <v>453</v>
      </c>
      <c r="C87" s="9">
        <v>400</v>
      </c>
      <c r="D87" s="7" t="s">
        <v>311</v>
      </c>
      <c r="E87" s="10"/>
      <c r="F87" s="156"/>
      <c r="G87" s="12">
        <f t="shared" si="3"/>
        <v>0</v>
      </c>
      <c r="H87" s="12">
        <f t="shared" si="4"/>
        <v>0</v>
      </c>
      <c r="I87" s="12">
        <f t="shared" si="5"/>
        <v>0</v>
      </c>
      <c r="J87" s="21"/>
    </row>
    <row r="88" spans="1:10" s="84" customFormat="1" ht="13.5" x14ac:dyDescent="0.2">
      <c r="A88" s="7">
        <v>80</v>
      </c>
      <c r="B88" s="43" t="s">
        <v>454</v>
      </c>
      <c r="C88" s="9">
        <v>400</v>
      </c>
      <c r="D88" s="7" t="s">
        <v>311</v>
      </c>
      <c r="E88" s="10"/>
      <c r="F88" s="156"/>
      <c r="G88" s="12">
        <f t="shared" si="3"/>
        <v>0</v>
      </c>
      <c r="H88" s="12">
        <f t="shared" si="4"/>
        <v>0</v>
      </c>
      <c r="I88" s="12">
        <f t="shared" si="5"/>
        <v>0</v>
      </c>
      <c r="J88" s="21"/>
    </row>
    <row r="89" spans="1:10" s="84" customFormat="1" ht="13.5" x14ac:dyDescent="0.2">
      <c r="A89" s="7">
        <v>81</v>
      </c>
      <c r="B89" s="43" t="s">
        <v>455</v>
      </c>
      <c r="C89" s="9">
        <v>320</v>
      </c>
      <c r="D89" s="7" t="s">
        <v>311</v>
      </c>
      <c r="E89" s="10"/>
      <c r="F89" s="156"/>
      <c r="G89" s="12">
        <f t="shared" si="3"/>
        <v>0</v>
      </c>
      <c r="H89" s="12">
        <f t="shared" si="4"/>
        <v>0</v>
      </c>
      <c r="I89" s="12">
        <f t="shared" si="5"/>
        <v>0</v>
      </c>
      <c r="J89" s="21"/>
    </row>
    <row r="90" spans="1:10" s="84" customFormat="1" ht="13.5" x14ac:dyDescent="0.2">
      <c r="A90" s="7">
        <v>82</v>
      </c>
      <c r="B90" s="43" t="s">
        <v>456</v>
      </c>
      <c r="C90" s="9">
        <v>250</v>
      </c>
      <c r="D90" s="7" t="s">
        <v>311</v>
      </c>
      <c r="E90" s="10"/>
      <c r="F90" s="156"/>
      <c r="G90" s="12">
        <f t="shared" si="3"/>
        <v>0</v>
      </c>
      <c r="H90" s="12">
        <f t="shared" si="4"/>
        <v>0</v>
      </c>
      <c r="I90" s="12">
        <f t="shared" si="5"/>
        <v>0</v>
      </c>
      <c r="J90" s="21"/>
    </row>
    <row r="91" spans="1:10" s="84" customFormat="1" ht="13.5" x14ac:dyDescent="0.2">
      <c r="A91" s="7">
        <v>83</v>
      </c>
      <c r="B91" s="43" t="s">
        <v>457</v>
      </c>
      <c r="C91" s="9">
        <v>800</v>
      </c>
      <c r="D91" s="7" t="s">
        <v>311</v>
      </c>
      <c r="E91" s="10"/>
      <c r="F91" s="156"/>
      <c r="G91" s="12">
        <f t="shared" si="3"/>
        <v>0</v>
      </c>
      <c r="H91" s="12">
        <f t="shared" si="4"/>
        <v>0</v>
      </c>
      <c r="I91" s="12">
        <f t="shared" si="5"/>
        <v>0</v>
      </c>
      <c r="J91" s="21"/>
    </row>
    <row r="92" spans="1:10" s="84" customFormat="1" ht="13.5" x14ac:dyDescent="0.2">
      <c r="A92" s="7">
        <v>84</v>
      </c>
      <c r="B92" s="43" t="s">
        <v>458</v>
      </c>
      <c r="C92" s="9">
        <v>800</v>
      </c>
      <c r="D92" s="7" t="s">
        <v>311</v>
      </c>
      <c r="E92" s="10"/>
      <c r="F92" s="156"/>
      <c r="G92" s="12">
        <f t="shared" si="3"/>
        <v>0</v>
      </c>
      <c r="H92" s="12">
        <f t="shared" si="4"/>
        <v>0</v>
      </c>
      <c r="I92" s="12">
        <f t="shared" si="5"/>
        <v>0</v>
      </c>
      <c r="J92" s="21"/>
    </row>
    <row r="93" spans="1:10" s="84" customFormat="1" ht="13.5" x14ac:dyDescent="0.2">
      <c r="A93" s="7">
        <v>85</v>
      </c>
      <c r="B93" s="43" t="s">
        <v>459</v>
      </c>
      <c r="C93" s="9">
        <v>1000</v>
      </c>
      <c r="D93" s="7" t="s">
        <v>311</v>
      </c>
      <c r="E93" s="10"/>
      <c r="F93" s="156"/>
      <c r="G93" s="12">
        <f t="shared" si="3"/>
        <v>0</v>
      </c>
      <c r="H93" s="12">
        <f t="shared" si="4"/>
        <v>0</v>
      </c>
      <c r="I93" s="12">
        <f t="shared" si="5"/>
        <v>0</v>
      </c>
      <c r="J93" s="21"/>
    </row>
    <row r="94" spans="1:10" s="84" customFormat="1" ht="13.5" x14ac:dyDescent="0.2">
      <c r="A94" s="7">
        <v>86</v>
      </c>
      <c r="B94" s="43" t="s">
        <v>460</v>
      </c>
      <c r="C94" s="9">
        <v>1200</v>
      </c>
      <c r="D94" s="7" t="s">
        <v>311</v>
      </c>
      <c r="E94" s="10"/>
      <c r="F94" s="156"/>
      <c r="G94" s="12">
        <f t="shared" si="3"/>
        <v>0</v>
      </c>
      <c r="H94" s="12">
        <f t="shared" si="4"/>
        <v>0</v>
      </c>
      <c r="I94" s="12">
        <f t="shared" si="5"/>
        <v>0</v>
      </c>
      <c r="J94" s="21"/>
    </row>
    <row r="95" spans="1:10" s="84" customFormat="1" ht="13.5" x14ac:dyDescent="0.2">
      <c r="A95" s="7">
        <v>87</v>
      </c>
      <c r="B95" s="43" t="s">
        <v>461</v>
      </c>
      <c r="C95" s="9">
        <v>400</v>
      </c>
      <c r="D95" s="7" t="s">
        <v>311</v>
      </c>
      <c r="E95" s="10"/>
      <c r="F95" s="156"/>
      <c r="G95" s="12">
        <f t="shared" si="3"/>
        <v>0</v>
      </c>
      <c r="H95" s="12">
        <f t="shared" si="4"/>
        <v>0</v>
      </c>
      <c r="I95" s="12">
        <f t="shared" si="5"/>
        <v>0</v>
      </c>
      <c r="J95" s="21"/>
    </row>
    <row r="96" spans="1:10" s="84" customFormat="1" ht="13.5" x14ac:dyDescent="0.2">
      <c r="A96" s="7">
        <v>88</v>
      </c>
      <c r="B96" s="43" t="s">
        <v>462</v>
      </c>
      <c r="C96" s="9">
        <v>600</v>
      </c>
      <c r="D96" s="7" t="s">
        <v>311</v>
      </c>
      <c r="E96" s="10"/>
      <c r="F96" s="156"/>
      <c r="G96" s="12">
        <f t="shared" si="3"/>
        <v>0</v>
      </c>
      <c r="H96" s="12">
        <f t="shared" si="4"/>
        <v>0</v>
      </c>
      <c r="I96" s="12">
        <f t="shared" si="5"/>
        <v>0</v>
      </c>
      <c r="J96" s="21"/>
    </row>
    <row r="97" spans="1:10" s="84" customFormat="1" ht="13.5" x14ac:dyDescent="0.2">
      <c r="A97" s="7">
        <v>89</v>
      </c>
      <c r="B97" s="43" t="s">
        <v>463</v>
      </c>
      <c r="C97" s="9">
        <v>200</v>
      </c>
      <c r="D97" s="7" t="s">
        <v>311</v>
      </c>
      <c r="E97" s="10"/>
      <c r="F97" s="156"/>
      <c r="G97" s="12">
        <f t="shared" si="3"/>
        <v>0</v>
      </c>
      <c r="H97" s="12">
        <f t="shared" si="4"/>
        <v>0</v>
      </c>
      <c r="I97" s="12">
        <f t="shared" ref="I97" si="6">G97+H97</f>
        <v>0</v>
      </c>
      <c r="J97" s="21"/>
    </row>
    <row r="98" spans="1:10" s="84" customFormat="1" ht="13.5" x14ac:dyDescent="0.2">
      <c r="A98" s="15"/>
      <c r="B98" s="61" t="s">
        <v>771</v>
      </c>
      <c r="C98" s="17" t="s">
        <v>16</v>
      </c>
      <c r="D98" s="17" t="s">
        <v>16</v>
      </c>
      <c r="E98" s="17" t="s">
        <v>16</v>
      </c>
      <c r="F98" s="18" t="s">
        <v>16</v>
      </c>
      <c r="G98" s="19">
        <f>SUM(G9:G97)</f>
        <v>0</v>
      </c>
      <c r="H98" s="19">
        <f>SUM(H9:H97)</f>
        <v>0</v>
      </c>
      <c r="I98" s="19">
        <f>SUM(I9:I97)</f>
        <v>0</v>
      </c>
      <c r="J98" s="20">
        <f>SUM(J9:J97)</f>
        <v>0</v>
      </c>
    </row>
    <row r="99" spans="1:10" s="84" customFormat="1" ht="13.5" x14ac:dyDescent="0.2">
      <c r="A99" s="173" t="s">
        <v>772</v>
      </c>
      <c r="B99" s="174"/>
      <c r="C99" s="174"/>
      <c r="D99" s="174"/>
      <c r="E99" s="174"/>
      <c r="F99" s="174"/>
      <c r="G99" s="174"/>
      <c r="H99" s="174"/>
      <c r="I99" s="174"/>
      <c r="J99" s="174"/>
    </row>
    <row r="100" spans="1:10" s="84" customFormat="1" ht="13.5" x14ac:dyDescent="0.2">
      <c r="A100" s="7">
        <v>1</v>
      </c>
      <c r="B100" s="67" t="s">
        <v>464</v>
      </c>
      <c r="C100" s="85">
        <v>250</v>
      </c>
      <c r="D100" s="86" t="s">
        <v>26</v>
      </c>
      <c r="E100" s="10"/>
      <c r="F100" s="96"/>
      <c r="G100" s="12">
        <f t="shared" ref="G100:G147" si="7">C100*ROUND(F100, 4)</f>
        <v>0</v>
      </c>
      <c r="H100" s="12">
        <f t="shared" ref="H100:H147" si="8">G100*0.095</f>
        <v>0</v>
      </c>
      <c r="I100" s="12">
        <f t="shared" ref="I100:I147" si="9">G100+H100</f>
        <v>0</v>
      </c>
      <c r="J100" s="76" t="s">
        <v>16</v>
      </c>
    </row>
    <row r="101" spans="1:10" s="84" customFormat="1" ht="27" x14ac:dyDescent="0.2">
      <c r="A101" s="7">
        <v>2</v>
      </c>
      <c r="B101" s="67" t="s">
        <v>465</v>
      </c>
      <c r="C101" s="85">
        <v>250</v>
      </c>
      <c r="D101" s="86" t="s">
        <v>26</v>
      </c>
      <c r="E101" s="10"/>
      <c r="F101" s="96"/>
      <c r="G101" s="12">
        <f t="shared" si="7"/>
        <v>0</v>
      </c>
      <c r="H101" s="12">
        <f t="shared" si="8"/>
        <v>0</v>
      </c>
      <c r="I101" s="12">
        <f t="shared" si="9"/>
        <v>0</v>
      </c>
      <c r="J101" s="76" t="s">
        <v>16</v>
      </c>
    </row>
    <row r="102" spans="1:10" s="84" customFormat="1" ht="13.5" x14ac:dyDescent="0.2">
      <c r="A102" s="7">
        <v>3</v>
      </c>
      <c r="B102" s="67" t="s">
        <v>466</v>
      </c>
      <c r="C102" s="85">
        <v>250</v>
      </c>
      <c r="D102" s="86" t="s">
        <v>26</v>
      </c>
      <c r="E102" s="10"/>
      <c r="F102" s="96"/>
      <c r="G102" s="12">
        <f t="shared" si="7"/>
        <v>0</v>
      </c>
      <c r="H102" s="12">
        <f t="shared" si="8"/>
        <v>0</v>
      </c>
      <c r="I102" s="12">
        <f t="shared" si="9"/>
        <v>0</v>
      </c>
      <c r="J102" s="76" t="s">
        <v>16</v>
      </c>
    </row>
    <row r="103" spans="1:10" s="84" customFormat="1" ht="13.5" x14ac:dyDescent="0.2">
      <c r="A103" s="7">
        <v>4</v>
      </c>
      <c r="B103" s="67" t="s">
        <v>467</v>
      </c>
      <c r="C103" s="85">
        <v>400</v>
      </c>
      <c r="D103" s="86" t="s">
        <v>26</v>
      </c>
      <c r="E103" s="10"/>
      <c r="F103" s="96"/>
      <c r="G103" s="12">
        <f t="shared" si="7"/>
        <v>0</v>
      </c>
      <c r="H103" s="12">
        <f t="shared" si="8"/>
        <v>0</v>
      </c>
      <c r="I103" s="12">
        <f t="shared" si="9"/>
        <v>0</v>
      </c>
      <c r="J103" s="76" t="s">
        <v>16</v>
      </c>
    </row>
    <row r="104" spans="1:10" s="84" customFormat="1" ht="13.5" x14ac:dyDescent="0.2">
      <c r="A104" s="7">
        <v>5</v>
      </c>
      <c r="B104" s="67" t="s">
        <v>468</v>
      </c>
      <c r="C104" s="85">
        <v>750</v>
      </c>
      <c r="D104" s="86" t="s">
        <v>26</v>
      </c>
      <c r="E104" s="10"/>
      <c r="F104" s="96"/>
      <c r="G104" s="12">
        <f t="shared" si="7"/>
        <v>0</v>
      </c>
      <c r="H104" s="12">
        <f t="shared" si="8"/>
        <v>0</v>
      </c>
      <c r="I104" s="12">
        <f t="shared" si="9"/>
        <v>0</v>
      </c>
      <c r="J104" s="76" t="s">
        <v>16</v>
      </c>
    </row>
    <row r="105" spans="1:10" s="84" customFormat="1" ht="27" x14ac:dyDescent="0.2">
      <c r="A105" s="7">
        <v>6</v>
      </c>
      <c r="B105" s="67" t="s">
        <v>469</v>
      </c>
      <c r="C105" s="85">
        <v>1000</v>
      </c>
      <c r="D105" s="86" t="s">
        <v>26</v>
      </c>
      <c r="E105" s="10"/>
      <c r="F105" s="96"/>
      <c r="G105" s="12">
        <f t="shared" si="7"/>
        <v>0</v>
      </c>
      <c r="H105" s="12">
        <f t="shared" si="8"/>
        <v>0</v>
      </c>
      <c r="I105" s="12">
        <f t="shared" si="9"/>
        <v>0</v>
      </c>
      <c r="J105" s="76" t="s">
        <v>16</v>
      </c>
    </row>
    <row r="106" spans="1:10" s="84" customFormat="1" ht="13.5" x14ac:dyDescent="0.2">
      <c r="A106" s="7">
        <v>7</v>
      </c>
      <c r="B106" s="67" t="s">
        <v>470</v>
      </c>
      <c r="C106" s="86">
        <v>150</v>
      </c>
      <c r="D106" s="86" t="s">
        <v>26</v>
      </c>
      <c r="E106" s="10"/>
      <c r="F106" s="96"/>
      <c r="G106" s="12">
        <f t="shared" si="7"/>
        <v>0</v>
      </c>
      <c r="H106" s="12">
        <f t="shared" si="8"/>
        <v>0</v>
      </c>
      <c r="I106" s="12">
        <f t="shared" si="9"/>
        <v>0</v>
      </c>
      <c r="J106" s="76" t="s">
        <v>16</v>
      </c>
    </row>
    <row r="107" spans="1:10" s="84" customFormat="1" ht="13.5" x14ac:dyDescent="0.2">
      <c r="A107" s="7">
        <v>8</v>
      </c>
      <c r="B107" s="67" t="s">
        <v>471</v>
      </c>
      <c r="C107" s="86">
        <v>200</v>
      </c>
      <c r="D107" s="86" t="s">
        <v>26</v>
      </c>
      <c r="E107" s="10"/>
      <c r="F107" s="96"/>
      <c r="G107" s="12">
        <f t="shared" si="7"/>
        <v>0</v>
      </c>
      <c r="H107" s="12">
        <f t="shared" si="8"/>
        <v>0</v>
      </c>
      <c r="I107" s="12">
        <f t="shared" si="9"/>
        <v>0</v>
      </c>
      <c r="J107" s="76" t="s">
        <v>16</v>
      </c>
    </row>
    <row r="108" spans="1:10" s="84" customFormat="1" ht="27" x14ac:dyDescent="0.2">
      <c r="A108" s="7">
        <v>9</v>
      </c>
      <c r="B108" s="67" t="s">
        <v>472</v>
      </c>
      <c r="C108" s="86">
        <v>400</v>
      </c>
      <c r="D108" s="86" t="s">
        <v>26</v>
      </c>
      <c r="E108" s="10"/>
      <c r="F108" s="96"/>
      <c r="G108" s="12">
        <f t="shared" si="7"/>
        <v>0</v>
      </c>
      <c r="H108" s="12">
        <f t="shared" si="8"/>
        <v>0</v>
      </c>
      <c r="I108" s="12">
        <f t="shared" si="9"/>
        <v>0</v>
      </c>
      <c r="J108" s="76" t="s">
        <v>16</v>
      </c>
    </row>
    <row r="109" spans="1:10" s="84" customFormat="1" ht="27" x14ac:dyDescent="0.2">
      <c r="A109" s="7">
        <v>10</v>
      </c>
      <c r="B109" s="67" t="s">
        <v>473</v>
      </c>
      <c r="C109" s="86">
        <v>1200</v>
      </c>
      <c r="D109" s="86" t="s">
        <v>156</v>
      </c>
      <c r="E109" s="10"/>
      <c r="F109" s="96"/>
      <c r="G109" s="12">
        <f t="shared" si="7"/>
        <v>0</v>
      </c>
      <c r="H109" s="12">
        <f t="shared" si="8"/>
        <v>0</v>
      </c>
      <c r="I109" s="12">
        <f t="shared" si="9"/>
        <v>0</v>
      </c>
      <c r="J109" s="76" t="s">
        <v>16</v>
      </c>
    </row>
    <row r="110" spans="1:10" s="84" customFormat="1" ht="27" x14ac:dyDescent="0.2">
      <c r="A110" s="7">
        <v>11</v>
      </c>
      <c r="B110" s="67" t="s">
        <v>474</v>
      </c>
      <c r="C110" s="85">
        <v>2000</v>
      </c>
      <c r="D110" s="86" t="s">
        <v>156</v>
      </c>
      <c r="E110" s="10"/>
      <c r="F110" s="96"/>
      <c r="G110" s="12">
        <f t="shared" si="7"/>
        <v>0</v>
      </c>
      <c r="H110" s="12">
        <f t="shared" si="8"/>
        <v>0</v>
      </c>
      <c r="I110" s="12">
        <f t="shared" si="9"/>
        <v>0</v>
      </c>
      <c r="J110" s="76" t="s">
        <v>16</v>
      </c>
    </row>
    <row r="111" spans="1:10" s="84" customFormat="1" ht="27" x14ac:dyDescent="0.2">
      <c r="A111" s="7">
        <v>12</v>
      </c>
      <c r="B111" s="67" t="s">
        <v>475</v>
      </c>
      <c r="C111" s="85">
        <v>2000</v>
      </c>
      <c r="D111" s="86" t="s">
        <v>156</v>
      </c>
      <c r="E111" s="10"/>
      <c r="F111" s="96"/>
      <c r="G111" s="12">
        <f t="shared" si="7"/>
        <v>0</v>
      </c>
      <c r="H111" s="12">
        <f t="shared" si="8"/>
        <v>0</v>
      </c>
      <c r="I111" s="12">
        <f t="shared" si="9"/>
        <v>0</v>
      </c>
      <c r="J111" s="76" t="s">
        <v>16</v>
      </c>
    </row>
    <row r="112" spans="1:10" s="84" customFormat="1" ht="13.5" x14ac:dyDescent="0.2">
      <c r="A112" s="7">
        <v>13</v>
      </c>
      <c r="B112" s="67" t="s">
        <v>476</v>
      </c>
      <c r="C112" s="86">
        <v>150</v>
      </c>
      <c r="D112" s="86" t="s">
        <v>156</v>
      </c>
      <c r="E112" s="10"/>
      <c r="F112" s="96"/>
      <c r="G112" s="12">
        <f t="shared" si="7"/>
        <v>0</v>
      </c>
      <c r="H112" s="12">
        <f t="shared" si="8"/>
        <v>0</v>
      </c>
      <c r="I112" s="12">
        <f t="shared" si="9"/>
        <v>0</v>
      </c>
      <c r="J112" s="76" t="s">
        <v>16</v>
      </c>
    </row>
    <row r="113" spans="1:10" s="84" customFormat="1" ht="13.5" x14ac:dyDescent="0.2">
      <c r="A113" s="7">
        <v>14</v>
      </c>
      <c r="B113" s="67" t="s">
        <v>477</v>
      </c>
      <c r="C113" s="86">
        <v>150</v>
      </c>
      <c r="D113" s="86" t="s">
        <v>156</v>
      </c>
      <c r="E113" s="10"/>
      <c r="F113" s="96"/>
      <c r="G113" s="12">
        <f t="shared" si="7"/>
        <v>0</v>
      </c>
      <c r="H113" s="12">
        <f t="shared" si="8"/>
        <v>0</v>
      </c>
      <c r="I113" s="12">
        <f t="shared" si="9"/>
        <v>0</v>
      </c>
      <c r="J113" s="76" t="s">
        <v>16</v>
      </c>
    </row>
    <row r="114" spans="1:10" s="84" customFormat="1" ht="13.5" x14ac:dyDescent="0.2">
      <c r="A114" s="7">
        <v>15</v>
      </c>
      <c r="B114" s="67" t="s">
        <v>478</v>
      </c>
      <c r="C114" s="86">
        <v>150</v>
      </c>
      <c r="D114" s="86" t="s">
        <v>156</v>
      </c>
      <c r="E114" s="10"/>
      <c r="F114" s="96"/>
      <c r="G114" s="12">
        <f t="shared" si="7"/>
        <v>0</v>
      </c>
      <c r="H114" s="12">
        <f t="shared" si="8"/>
        <v>0</v>
      </c>
      <c r="I114" s="12">
        <f t="shared" si="9"/>
        <v>0</v>
      </c>
      <c r="J114" s="76" t="s">
        <v>16</v>
      </c>
    </row>
    <row r="115" spans="1:10" s="84" customFormat="1" ht="27" x14ac:dyDescent="0.2">
      <c r="A115" s="7">
        <v>16</v>
      </c>
      <c r="B115" s="67" t="s">
        <v>479</v>
      </c>
      <c r="C115" s="85">
        <v>250</v>
      </c>
      <c r="D115" s="86" t="s">
        <v>156</v>
      </c>
      <c r="E115" s="10"/>
      <c r="F115" s="96"/>
      <c r="G115" s="12">
        <f t="shared" si="7"/>
        <v>0</v>
      </c>
      <c r="H115" s="12">
        <f t="shared" si="8"/>
        <v>0</v>
      </c>
      <c r="I115" s="12">
        <f t="shared" si="9"/>
        <v>0</v>
      </c>
      <c r="J115" s="76" t="s">
        <v>16</v>
      </c>
    </row>
    <row r="116" spans="1:10" s="84" customFormat="1" ht="27" x14ac:dyDescent="0.2">
      <c r="A116" s="7">
        <v>17</v>
      </c>
      <c r="B116" s="67" t="s">
        <v>480</v>
      </c>
      <c r="C116" s="85">
        <v>1000</v>
      </c>
      <c r="D116" s="86" t="s">
        <v>156</v>
      </c>
      <c r="E116" s="10"/>
      <c r="F116" s="96"/>
      <c r="G116" s="12">
        <f t="shared" si="7"/>
        <v>0</v>
      </c>
      <c r="H116" s="12">
        <f t="shared" si="8"/>
        <v>0</v>
      </c>
      <c r="I116" s="12">
        <f t="shared" si="9"/>
        <v>0</v>
      </c>
      <c r="J116" s="76" t="s">
        <v>16</v>
      </c>
    </row>
    <row r="117" spans="1:10" s="84" customFormat="1" ht="27" x14ac:dyDescent="0.2">
      <c r="A117" s="7">
        <v>18</v>
      </c>
      <c r="B117" s="67" t="s">
        <v>481</v>
      </c>
      <c r="C117" s="85">
        <v>1000</v>
      </c>
      <c r="D117" s="86" t="s">
        <v>156</v>
      </c>
      <c r="E117" s="10"/>
      <c r="F117" s="96"/>
      <c r="G117" s="12">
        <f t="shared" si="7"/>
        <v>0</v>
      </c>
      <c r="H117" s="12">
        <f t="shared" si="8"/>
        <v>0</v>
      </c>
      <c r="I117" s="12">
        <f t="shared" si="9"/>
        <v>0</v>
      </c>
      <c r="J117" s="76" t="s">
        <v>16</v>
      </c>
    </row>
    <row r="118" spans="1:10" s="84" customFormat="1" ht="27" x14ac:dyDescent="0.2">
      <c r="A118" s="7">
        <v>19</v>
      </c>
      <c r="B118" s="67" t="s">
        <v>482</v>
      </c>
      <c r="C118" s="85">
        <v>250</v>
      </c>
      <c r="D118" s="86" t="s">
        <v>156</v>
      </c>
      <c r="E118" s="10"/>
      <c r="F118" s="96"/>
      <c r="G118" s="12">
        <f t="shared" si="7"/>
        <v>0</v>
      </c>
      <c r="H118" s="12">
        <f t="shared" si="8"/>
        <v>0</v>
      </c>
      <c r="I118" s="12">
        <f t="shared" si="9"/>
        <v>0</v>
      </c>
      <c r="J118" s="76" t="s">
        <v>16</v>
      </c>
    </row>
    <row r="119" spans="1:10" s="84" customFormat="1" ht="27" x14ac:dyDescent="0.2">
      <c r="A119" s="7">
        <v>20</v>
      </c>
      <c r="B119" s="67" t="s">
        <v>483</v>
      </c>
      <c r="C119" s="85">
        <v>1500</v>
      </c>
      <c r="D119" s="86" t="s">
        <v>156</v>
      </c>
      <c r="E119" s="10"/>
      <c r="F119" s="96"/>
      <c r="G119" s="12">
        <f t="shared" si="7"/>
        <v>0</v>
      </c>
      <c r="H119" s="12">
        <f t="shared" si="8"/>
        <v>0</v>
      </c>
      <c r="I119" s="12">
        <f t="shared" si="9"/>
        <v>0</v>
      </c>
      <c r="J119" s="76" t="s">
        <v>16</v>
      </c>
    </row>
    <row r="120" spans="1:10" s="84" customFormat="1" ht="27" x14ac:dyDescent="0.2">
      <c r="A120" s="7">
        <v>21</v>
      </c>
      <c r="B120" s="67" t="s">
        <v>484</v>
      </c>
      <c r="C120" s="85">
        <v>1000</v>
      </c>
      <c r="D120" s="86" t="s">
        <v>156</v>
      </c>
      <c r="E120" s="10"/>
      <c r="F120" s="96"/>
      <c r="G120" s="12">
        <f t="shared" si="7"/>
        <v>0</v>
      </c>
      <c r="H120" s="12">
        <f t="shared" si="8"/>
        <v>0</v>
      </c>
      <c r="I120" s="12">
        <f t="shared" si="9"/>
        <v>0</v>
      </c>
      <c r="J120" s="76" t="s">
        <v>16</v>
      </c>
    </row>
    <row r="121" spans="1:10" s="84" customFormat="1" ht="27" x14ac:dyDescent="0.2">
      <c r="A121" s="7">
        <v>22</v>
      </c>
      <c r="B121" s="67" t="s">
        <v>485</v>
      </c>
      <c r="C121" s="85">
        <v>500</v>
      </c>
      <c r="D121" s="86" t="s">
        <v>156</v>
      </c>
      <c r="E121" s="10"/>
      <c r="F121" s="96"/>
      <c r="G121" s="12">
        <f t="shared" si="7"/>
        <v>0</v>
      </c>
      <c r="H121" s="12">
        <f t="shared" si="8"/>
        <v>0</v>
      </c>
      <c r="I121" s="12">
        <f t="shared" si="9"/>
        <v>0</v>
      </c>
      <c r="J121" s="76" t="s">
        <v>16</v>
      </c>
    </row>
    <row r="122" spans="1:10" s="84" customFormat="1" ht="27" x14ac:dyDescent="0.2">
      <c r="A122" s="7">
        <v>23</v>
      </c>
      <c r="B122" s="67" t="s">
        <v>486</v>
      </c>
      <c r="C122" s="85">
        <v>1500</v>
      </c>
      <c r="D122" s="86" t="s">
        <v>156</v>
      </c>
      <c r="E122" s="10"/>
      <c r="F122" s="96"/>
      <c r="G122" s="12">
        <f t="shared" si="7"/>
        <v>0</v>
      </c>
      <c r="H122" s="12">
        <f t="shared" si="8"/>
        <v>0</v>
      </c>
      <c r="I122" s="12">
        <f t="shared" si="9"/>
        <v>0</v>
      </c>
      <c r="J122" s="76" t="s">
        <v>16</v>
      </c>
    </row>
    <row r="123" spans="1:10" s="84" customFormat="1" ht="27" x14ac:dyDescent="0.2">
      <c r="A123" s="7">
        <v>24</v>
      </c>
      <c r="B123" s="67" t="s">
        <v>487</v>
      </c>
      <c r="C123" s="85">
        <v>1000</v>
      </c>
      <c r="D123" s="86" t="s">
        <v>156</v>
      </c>
      <c r="E123" s="10"/>
      <c r="F123" s="96"/>
      <c r="G123" s="12">
        <f t="shared" si="7"/>
        <v>0</v>
      </c>
      <c r="H123" s="12">
        <f t="shared" si="8"/>
        <v>0</v>
      </c>
      <c r="I123" s="12">
        <f t="shared" si="9"/>
        <v>0</v>
      </c>
      <c r="J123" s="76" t="s">
        <v>16</v>
      </c>
    </row>
    <row r="124" spans="1:10" s="84" customFormat="1" ht="27" x14ac:dyDescent="0.2">
      <c r="A124" s="7">
        <v>25</v>
      </c>
      <c r="B124" s="67" t="s">
        <v>488</v>
      </c>
      <c r="C124" s="85">
        <v>500</v>
      </c>
      <c r="D124" s="86" t="s">
        <v>156</v>
      </c>
      <c r="E124" s="10"/>
      <c r="F124" s="96"/>
      <c r="G124" s="12">
        <f t="shared" si="7"/>
        <v>0</v>
      </c>
      <c r="H124" s="12">
        <f t="shared" si="8"/>
        <v>0</v>
      </c>
      <c r="I124" s="12">
        <f t="shared" si="9"/>
        <v>0</v>
      </c>
      <c r="J124" s="76" t="s">
        <v>16</v>
      </c>
    </row>
    <row r="125" spans="1:10" s="84" customFormat="1" ht="27" x14ac:dyDescent="0.2">
      <c r="A125" s="7">
        <v>26</v>
      </c>
      <c r="B125" s="67" t="s">
        <v>489</v>
      </c>
      <c r="C125" s="85">
        <v>1250</v>
      </c>
      <c r="D125" s="86" t="s">
        <v>156</v>
      </c>
      <c r="E125" s="10"/>
      <c r="F125" s="96"/>
      <c r="G125" s="12">
        <f t="shared" si="7"/>
        <v>0</v>
      </c>
      <c r="H125" s="12">
        <f t="shared" si="8"/>
        <v>0</v>
      </c>
      <c r="I125" s="12">
        <f t="shared" si="9"/>
        <v>0</v>
      </c>
      <c r="J125" s="76" t="s">
        <v>16</v>
      </c>
    </row>
    <row r="126" spans="1:10" s="84" customFormat="1" ht="27" x14ac:dyDescent="0.2">
      <c r="A126" s="7">
        <v>27</v>
      </c>
      <c r="B126" s="67" t="s">
        <v>490</v>
      </c>
      <c r="C126" s="85">
        <v>500</v>
      </c>
      <c r="D126" s="86" t="s">
        <v>156</v>
      </c>
      <c r="E126" s="10"/>
      <c r="F126" s="96"/>
      <c r="G126" s="12">
        <f t="shared" si="7"/>
        <v>0</v>
      </c>
      <c r="H126" s="12">
        <f t="shared" si="8"/>
        <v>0</v>
      </c>
      <c r="I126" s="12">
        <f t="shared" si="9"/>
        <v>0</v>
      </c>
      <c r="J126" s="76" t="s">
        <v>16</v>
      </c>
    </row>
    <row r="127" spans="1:10" s="84" customFormat="1" ht="27" x14ac:dyDescent="0.2">
      <c r="A127" s="7">
        <v>28</v>
      </c>
      <c r="B127" s="67" t="s">
        <v>491</v>
      </c>
      <c r="C127" s="86">
        <v>450</v>
      </c>
      <c r="D127" s="86" t="s">
        <v>156</v>
      </c>
      <c r="E127" s="10"/>
      <c r="F127" s="96"/>
      <c r="G127" s="12">
        <f t="shared" si="7"/>
        <v>0</v>
      </c>
      <c r="H127" s="12">
        <f t="shared" si="8"/>
        <v>0</v>
      </c>
      <c r="I127" s="12">
        <f t="shared" si="9"/>
        <v>0</v>
      </c>
      <c r="J127" s="76" t="s">
        <v>16</v>
      </c>
    </row>
    <row r="128" spans="1:10" s="84" customFormat="1" ht="27" x14ac:dyDescent="0.2">
      <c r="A128" s="7">
        <v>29</v>
      </c>
      <c r="B128" s="67" t="s">
        <v>492</v>
      </c>
      <c r="C128" s="85">
        <v>450</v>
      </c>
      <c r="D128" s="86" t="s">
        <v>156</v>
      </c>
      <c r="E128" s="10"/>
      <c r="F128" s="96"/>
      <c r="G128" s="12">
        <f t="shared" si="7"/>
        <v>0</v>
      </c>
      <c r="H128" s="12">
        <f t="shared" si="8"/>
        <v>0</v>
      </c>
      <c r="I128" s="12">
        <f t="shared" si="9"/>
        <v>0</v>
      </c>
      <c r="J128" s="76" t="s">
        <v>16</v>
      </c>
    </row>
    <row r="129" spans="1:10" s="84" customFormat="1" ht="27" x14ac:dyDescent="0.2">
      <c r="A129" s="7">
        <v>30</v>
      </c>
      <c r="B129" s="67" t="s">
        <v>493</v>
      </c>
      <c r="C129" s="85">
        <v>450</v>
      </c>
      <c r="D129" s="86" t="s">
        <v>156</v>
      </c>
      <c r="E129" s="10"/>
      <c r="F129" s="96"/>
      <c r="G129" s="12">
        <f t="shared" si="7"/>
        <v>0</v>
      </c>
      <c r="H129" s="12">
        <f t="shared" si="8"/>
        <v>0</v>
      </c>
      <c r="I129" s="12">
        <f t="shared" si="9"/>
        <v>0</v>
      </c>
      <c r="J129" s="76" t="s">
        <v>16</v>
      </c>
    </row>
    <row r="130" spans="1:10" s="84" customFormat="1" ht="13.5" x14ac:dyDescent="0.2">
      <c r="A130" s="7">
        <v>31</v>
      </c>
      <c r="B130" s="67" t="s">
        <v>494</v>
      </c>
      <c r="C130" s="86">
        <v>300</v>
      </c>
      <c r="D130" s="86" t="s">
        <v>156</v>
      </c>
      <c r="E130" s="10"/>
      <c r="F130" s="96"/>
      <c r="G130" s="12">
        <f t="shared" si="7"/>
        <v>0</v>
      </c>
      <c r="H130" s="12">
        <f t="shared" si="8"/>
        <v>0</v>
      </c>
      <c r="I130" s="12">
        <f t="shared" si="9"/>
        <v>0</v>
      </c>
      <c r="J130" s="76" t="s">
        <v>16</v>
      </c>
    </row>
    <row r="131" spans="1:10" s="84" customFormat="1" ht="13.5" x14ac:dyDescent="0.2">
      <c r="A131" s="7">
        <v>32</v>
      </c>
      <c r="B131" s="67" t="s">
        <v>495</v>
      </c>
      <c r="C131" s="85">
        <v>400</v>
      </c>
      <c r="D131" s="86" t="s">
        <v>156</v>
      </c>
      <c r="E131" s="10"/>
      <c r="F131" s="96"/>
      <c r="G131" s="12">
        <f t="shared" si="7"/>
        <v>0</v>
      </c>
      <c r="H131" s="12">
        <f t="shared" si="8"/>
        <v>0</v>
      </c>
      <c r="I131" s="12">
        <f t="shared" si="9"/>
        <v>0</v>
      </c>
      <c r="J131" s="76" t="s">
        <v>16</v>
      </c>
    </row>
    <row r="132" spans="1:10" s="84" customFormat="1" ht="13.5" x14ac:dyDescent="0.2">
      <c r="A132" s="7">
        <v>33</v>
      </c>
      <c r="B132" s="67" t="s">
        <v>496</v>
      </c>
      <c r="C132" s="85">
        <v>400</v>
      </c>
      <c r="D132" s="86" t="s">
        <v>156</v>
      </c>
      <c r="E132" s="10"/>
      <c r="F132" s="96"/>
      <c r="G132" s="12">
        <f t="shared" si="7"/>
        <v>0</v>
      </c>
      <c r="H132" s="12">
        <f t="shared" si="8"/>
        <v>0</v>
      </c>
      <c r="I132" s="12">
        <f t="shared" si="9"/>
        <v>0</v>
      </c>
      <c r="J132" s="76" t="s">
        <v>16</v>
      </c>
    </row>
    <row r="133" spans="1:10" s="84" customFormat="1" ht="13.5" x14ac:dyDescent="0.2">
      <c r="A133" s="7">
        <v>34</v>
      </c>
      <c r="B133" s="67" t="s">
        <v>497</v>
      </c>
      <c r="C133" s="86">
        <v>400</v>
      </c>
      <c r="D133" s="86" t="s">
        <v>156</v>
      </c>
      <c r="E133" s="10"/>
      <c r="F133" s="96"/>
      <c r="G133" s="12">
        <f t="shared" si="7"/>
        <v>0</v>
      </c>
      <c r="H133" s="12">
        <f t="shared" si="8"/>
        <v>0</v>
      </c>
      <c r="I133" s="12">
        <f t="shared" si="9"/>
        <v>0</v>
      </c>
      <c r="J133" s="76" t="s">
        <v>16</v>
      </c>
    </row>
    <row r="134" spans="1:10" s="84" customFormat="1" ht="13.5" x14ac:dyDescent="0.2">
      <c r="A134" s="7">
        <v>35</v>
      </c>
      <c r="B134" s="67" t="s">
        <v>498</v>
      </c>
      <c r="C134" s="85">
        <v>500</v>
      </c>
      <c r="D134" s="86" t="s">
        <v>156</v>
      </c>
      <c r="E134" s="10"/>
      <c r="F134" s="96"/>
      <c r="G134" s="12">
        <f t="shared" si="7"/>
        <v>0</v>
      </c>
      <c r="H134" s="12">
        <f t="shared" si="8"/>
        <v>0</v>
      </c>
      <c r="I134" s="12">
        <f t="shared" si="9"/>
        <v>0</v>
      </c>
      <c r="J134" s="76" t="s">
        <v>16</v>
      </c>
    </row>
    <row r="135" spans="1:10" s="84" customFormat="1" ht="13.5" x14ac:dyDescent="0.2">
      <c r="A135" s="7">
        <v>36</v>
      </c>
      <c r="B135" s="67" t="s">
        <v>499</v>
      </c>
      <c r="C135" s="85">
        <v>500</v>
      </c>
      <c r="D135" s="86" t="s">
        <v>156</v>
      </c>
      <c r="E135" s="10"/>
      <c r="F135" s="96"/>
      <c r="G135" s="12">
        <f t="shared" si="7"/>
        <v>0</v>
      </c>
      <c r="H135" s="12">
        <f t="shared" si="8"/>
        <v>0</v>
      </c>
      <c r="I135" s="12">
        <f t="shared" si="9"/>
        <v>0</v>
      </c>
      <c r="J135" s="76" t="s">
        <v>16</v>
      </c>
    </row>
    <row r="136" spans="1:10" s="84" customFormat="1" ht="13.5" x14ac:dyDescent="0.2">
      <c r="A136" s="7">
        <v>37</v>
      </c>
      <c r="B136" s="67" t="s">
        <v>500</v>
      </c>
      <c r="C136" s="86">
        <v>400</v>
      </c>
      <c r="D136" s="86" t="s">
        <v>156</v>
      </c>
      <c r="E136" s="10"/>
      <c r="F136" s="96"/>
      <c r="G136" s="12">
        <f t="shared" si="7"/>
        <v>0</v>
      </c>
      <c r="H136" s="12">
        <f t="shared" si="8"/>
        <v>0</v>
      </c>
      <c r="I136" s="12">
        <f t="shared" si="9"/>
        <v>0</v>
      </c>
      <c r="J136" s="76" t="s">
        <v>16</v>
      </c>
    </row>
    <row r="137" spans="1:10" s="84" customFormat="1" ht="13.5" x14ac:dyDescent="0.2">
      <c r="A137" s="7">
        <v>38</v>
      </c>
      <c r="B137" s="67" t="s">
        <v>501</v>
      </c>
      <c r="C137" s="85">
        <v>400</v>
      </c>
      <c r="D137" s="86" t="s">
        <v>156</v>
      </c>
      <c r="E137" s="10"/>
      <c r="F137" s="96"/>
      <c r="G137" s="12">
        <f t="shared" si="7"/>
        <v>0</v>
      </c>
      <c r="H137" s="12">
        <f t="shared" si="8"/>
        <v>0</v>
      </c>
      <c r="I137" s="12">
        <f t="shared" si="9"/>
        <v>0</v>
      </c>
      <c r="J137" s="76" t="s">
        <v>16</v>
      </c>
    </row>
    <row r="138" spans="1:10" s="84" customFormat="1" ht="13.5" x14ac:dyDescent="0.2">
      <c r="A138" s="7">
        <v>39</v>
      </c>
      <c r="B138" s="67" t="s">
        <v>502</v>
      </c>
      <c r="C138" s="85">
        <v>350</v>
      </c>
      <c r="D138" s="86" t="s">
        <v>156</v>
      </c>
      <c r="E138" s="10"/>
      <c r="F138" s="96"/>
      <c r="G138" s="12">
        <f t="shared" si="7"/>
        <v>0</v>
      </c>
      <c r="H138" s="12">
        <f t="shared" si="8"/>
        <v>0</v>
      </c>
      <c r="I138" s="12">
        <f t="shared" si="9"/>
        <v>0</v>
      </c>
      <c r="J138" s="76" t="s">
        <v>16</v>
      </c>
    </row>
    <row r="139" spans="1:10" s="84" customFormat="1" ht="27" x14ac:dyDescent="0.2">
      <c r="A139" s="7">
        <v>40</v>
      </c>
      <c r="B139" s="67" t="s">
        <v>503</v>
      </c>
      <c r="C139" s="85">
        <v>500</v>
      </c>
      <c r="D139" s="86" t="s">
        <v>156</v>
      </c>
      <c r="E139" s="10"/>
      <c r="F139" s="96"/>
      <c r="G139" s="12">
        <f t="shared" si="7"/>
        <v>0</v>
      </c>
      <c r="H139" s="12">
        <f t="shared" si="8"/>
        <v>0</v>
      </c>
      <c r="I139" s="12">
        <f t="shared" si="9"/>
        <v>0</v>
      </c>
      <c r="J139" s="76" t="s">
        <v>16</v>
      </c>
    </row>
    <row r="140" spans="1:10" s="84" customFormat="1" ht="27" x14ac:dyDescent="0.2">
      <c r="A140" s="7">
        <v>41</v>
      </c>
      <c r="B140" s="67" t="s">
        <v>504</v>
      </c>
      <c r="C140" s="85">
        <v>1000</v>
      </c>
      <c r="D140" s="86" t="s">
        <v>156</v>
      </c>
      <c r="E140" s="10"/>
      <c r="F140" s="96"/>
      <c r="G140" s="12">
        <f t="shared" si="7"/>
        <v>0</v>
      </c>
      <c r="H140" s="12">
        <f t="shared" si="8"/>
        <v>0</v>
      </c>
      <c r="I140" s="12">
        <f t="shared" si="9"/>
        <v>0</v>
      </c>
      <c r="J140" s="76" t="s">
        <v>16</v>
      </c>
    </row>
    <row r="141" spans="1:10" s="84" customFormat="1" ht="27" x14ac:dyDescent="0.2">
      <c r="A141" s="7">
        <v>42</v>
      </c>
      <c r="B141" s="67" t="s">
        <v>505</v>
      </c>
      <c r="C141" s="85">
        <v>1000</v>
      </c>
      <c r="D141" s="86" t="s">
        <v>156</v>
      </c>
      <c r="E141" s="10"/>
      <c r="F141" s="96"/>
      <c r="G141" s="12">
        <f t="shared" si="7"/>
        <v>0</v>
      </c>
      <c r="H141" s="12">
        <f t="shared" si="8"/>
        <v>0</v>
      </c>
      <c r="I141" s="12">
        <f t="shared" si="9"/>
        <v>0</v>
      </c>
      <c r="J141" s="76" t="s">
        <v>16</v>
      </c>
    </row>
    <row r="142" spans="1:10" s="84" customFormat="1" ht="27" x14ac:dyDescent="0.2">
      <c r="A142" s="7">
        <v>43</v>
      </c>
      <c r="B142" s="67" t="s">
        <v>506</v>
      </c>
      <c r="C142" s="85">
        <v>500</v>
      </c>
      <c r="D142" s="86" t="s">
        <v>156</v>
      </c>
      <c r="E142" s="10"/>
      <c r="F142" s="96"/>
      <c r="G142" s="12">
        <f t="shared" si="7"/>
        <v>0</v>
      </c>
      <c r="H142" s="12">
        <f t="shared" si="8"/>
        <v>0</v>
      </c>
      <c r="I142" s="12">
        <f t="shared" si="9"/>
        <v>0</v>
      </c>
      <c r="J142" s="76" t="s">
        <v>16</v>
      </c>
    </row>
    <row r="143" spans="1:10" s="84" customFormat="1" ht="27" x14ac:dyDescent="0.2">
      <c r="A143" s="7">
        <v>44</v>
      </c>
      <c r="B143" s="67" t="s">
        <v>507</v>
      </c>
      <c r="C143" s="85">
        <v>700</v>
      </c>
      <c r="D143" s="86" t="s">
        <v>156</v>
      </c>
      <c r="E143" s="10"/>
      <c r="F143" s="96"/>
      <c r="G143" s="12">
        <f t="shared" si="7"/>
        <v>0</v>
      </c>
      <c r="H143" s="12">
        <f t="shared" si="8"/>
        <v>0</v>
      </c>
      <c r="I143" s="12">
        <f t="shared" si="9"/>
        <v>0</v>
      </c>
      <c r="J143" s="76" t="s">
        <v>16</v>
      </c>
    </row>
    <row r="144" spans="1:10" s="84" customFormat="1" ht="13.5" x14ac:dyDescent="0.2">
      <c r="A144" s="7">
        <v>45</v>
      </c>
      <c r="B144" s="67" t="s">
        <v>508</v>
      </c>
      <c r="C144" s="85">
        <v>400</v>
      </c>
      <c r="D144" s="86" t="s">
        <v>156</v>
      </c>
      <c r="E144" s="10"/>
      <c r="F144" s="96"/>
      <c r="G144" s="12">
        <f t="shared" si="7"/>
        <v>0</v>
      </c>
      <c r="H144" s="12">
        <f t="shared" si="8"/>
        <v>0</v>
      </c>
      <c r="I144" s="12">
        <f t="shared" si="9"/>
        <v>0</v>
      </c>
      <c r="J144" s="76" t="s">
        <v>16</v>
      </c>
    </row>
    <row r="145" spans="1:10" s="84" customFormat="1" ht="13.5" x14ac:dyDescent="0.2">
      <c r="A145" s="7">
        <v>46</v>
      </c>
      <c r="B145" s="67" t="s">
        <v>509</v>
      </c>
      <c r="C145" s="85">
        <v>100</v>
      </c>
      <c r="D145" s="86" t="s">
        <v>156</v>
      </c>
      <c r="E145" s="10"/>
      <c r="F145" s="96"/>
      <c r="G145" s="12">
        <f t="shared" si="7"/>
        <v>0</v>
      </c>
      <c r="H145" s="12">
        <f t="shared" si="8"/>
        <v>0</v>
      </c>
      <c r="I145" s="12">
        <f t="shared" si="9"/>
        <v>0</v>
      </c>
      <c r="J145" s="76" t="s">
        <v>16</v>
      </c>
    </row>
    <row r="146" spans="1:10" s="84" customFormat="1" ht="13.5" x14ac:dyDescent="0.2">
      <c r="A146" s="7">
        <v>47</v>
      </c>
      <c r="B146" s="67" t="s">
        <v>510</v>
      </c>
      <c r="C146" s="85">
        <v>2000</v>
      </c>
      <c r="D146" s="86" t="s">
        <v>156</v>
      </c>
      <c r="E146" s="10"/>
      <c r="F146" s="96"/>
      <c r="G146" s="12">
        <f t="shared" si="7"/>
        <v>0</v>
      </c>
      <c r="H146" s="12">
        <f t="shared" si="8"/>
        <v>0</v>
      </c>
      <c r="I146" s="12">
        <f t="shared" si="9"/>
        <v>0</v>
      </c>
      <c r="J146" s="76" t="s">
        <v>16</v>
      </c>
    </row>
    <row r="147" spans="1:10" s="84" customFormat="1" ht="13.5" x14ac:dyDescent="0.2">
      <c r="A147" s="7">
        <v>48</v>
      </c>
      <c r="B147" s="67" t="s">
        <v>511</v>
      </c>
      <c r="C147" s="85">
        <v>1000</v>
      </c>
      <c r="D147" s="86" t="s">
        <v>156</v>
      </c>
      <c r="E147" s="10"/>
      <c r="F147" s="96"/>
      <c r="G147" s="12">
        <f t="shared" si="7"/>
        <v>0</v>
      </c>
      <c r="H147" s="12">
        <f t="shared" si="8"/>
        <v>0</v>
      </c>
      <c r="I147" s="12">
        <f t="shared" si="9"/>
        <v>0</v>
      </c>
      <c r="J147" s="76" t="s">
        <v>16</v>
      </c>
    </row>
    <row r="148" spans="1:10" s="84" customFormat="1" ht="13.5" x14ac:dyDescent="0.2">
      <c r="A148" s="15"/>
      <c r="B148" s="61" t="s">
        <v>773</v>
      </c>
      <c r="C148" s="17" t="s">
        <v>16</v>
      </c>
      <c r="D148" s="17" t="s">
        <v>16</v>
      </c>
      <c r="E148" s="17" t="s">
        <v>16</v>
      </c>
      <c r="F148" s="18" t="s">
        <v>16</v>
      </c>
      <c r="G148" s="19">
        <f>SUM(G100:G147)</f>
        <v>0</v>
      </c>
      <c r="H148" s="19">
        <f>SUM(H100:H147)</f>
        <v>0</v>
      </c>
      <c r="I148" s="19">
        <f>SUM(I100:I147)</f>
        <v>0</v>
      </c>
      <c r="J148" s="76" t="s">
        <v>16</v>
      </c>
    </row>
    <row r="149" spans="1:10" s="84" customFormat="1" ht="13.5" x14ac:dyDescent="0.2">
      <c r="A149" s="173" t="s">
        <v>774</v>
      </c>
      <c r="B149" s="174"/>
      <c r="C149" s="174"/>
      <c r="D149" s="174"/>
      <c r="E149" s="174"/>
      <c r="F149" s="174"/>
      <c r="G149" s="174"/>
      <c r="H149" s="174"/>
      <c r="I149" s="174"/>
      <c r="J149" s="174"/>
    </row>
    <row r="150" spans="1:10" s="84" customFormat="1" ht="27" x14ac:dyDescent="0.2">
      <c r="A150" s="7">
        <v>1</v>
      </c>
      <c r="B150" s="48" t="s">
        <v>700</v>
      </c>
      <c r="C150" s="9">
        <v>150</v>
      </c>
      <c r="D150" s="7" t="s">
        <v>26</v>
      </c>
      <c r="E150" s="10"/>
      <c r="F150" s="156"/>
      <c r="G150" s="12">
        <f t="shared" ref="G150:G175" si="10">C150*ROUND(F150, 4)</f>
        <v>0</v>
      </c>
      <c r="H150" s="12">
        <f t="shared" ref="H150:H175" si="11">G150*0.095</f>
        <v>0</v>
      </c>
      <c r="I150" s="12">
        <f t="shared" ref="I150:I175" si="12">G150+H150</f>
        <v>0</v>
      </c>
      <c r="J150" s="21"/>
    </row>
    <row r="151" spans="1:10" s="84" customFormat="1" ht="27" x14ac:dyDescent="0.2">
      <c r="A151" s="7">
        <v>2</v>
      </c>
      <c r="B151" s="48" t="s">
        <v>512</v>
      </c>
      <c r="C151" s="9">
        <v>45</v>
      </c>
      <c r="D151" s="7" t="s">
        <v>26</v>
      </c>
      <c r="E151" s="10"/>
      <c r="F151" s="156"/>
      <c r="G151" s="12">
        <f t="shared" si="10"/>
        <v>0</v>
      </c>
      <c r="H151" s="12">
        <f t="shared" si="11"/>
        <v>0</v>
      </c>
      <c r="I151" s="12">
        <f t="shared" si="12"/>
        <v>0</v>
      </c>
      <c r="J151" s="21"/>
    </row>
    <row r="152" spans="1:10" s="84" customFormat="1" ht="27" x14ac:dyDescent="0.2">
      <c r="A152" s="7">
        <v>3</v>
      </c>
      <c r="B152" s="48" t="s">
        <v>513</v>
      </c>
      <c r="C152" s="9">
        <v>25</v>
      </c>
      <c r="D152" s="7" t="s">
        <v>26</v>
      </c>
      <c r="E152" s="10"/>
      <c r="F152" s="156"/>
      <c r="G152" s="12">
        <f t="shared" si="10"/>
        <v>0</v>
      </c>
      <c r="H152" s="12">
        <f t="shared" si="11"/>
        <v>0</v>
      </c>
      <c r="I152" s="12">
        <f t="shared" si="12"/>
        <v>0</v>
      </c>
      <c r="J152" s="21"/>
    </row>
    <row r="153" spans="1:10" s="84" customFormat="1" ht="13.5" x14ac:dyDescent="0.2">
      <c r="A153" s="7">
        <v>4</v>
      </c>
      <c r="B153" s="48" t="s">
        <v>514</v>
      </c>
      <c r="C153" s="9">
        <v>25</v>
      </c>
      <c r="D153" s="7" t="s">
        <v>26</v>
      </c>
      <c r="E153" s="10"/>
      <c r="F153" s="156"/>
      <c r="G153" s="12">
        <f t="shared" si="10"/>
        <v>0</v>
      </c>
      <c r="H153" s="12">
        <f t="shared" si="11"/>
        <v>0</v>
      </c>
      <c r="I153" s="12">
        <f t="shared" si="12"/>
        <v>0</v>
      </c>
      <c r="J153" s="21"/>
    </row>
    <row r="154" spans="1:10" s="84" customFormat="1" ht="13.5" x14ac:dyDescent="0.2">
      <c r="A154" s="7">
        <v>5</v>
      </c>
      <c r="B154" s="48" t="s">
        <v>515</v>
      </c>
      <c r="C154" s="9">
        <v>40</v>
      </c>
      <c r="D154" s="7" t="s">
        <v>26</v>
      </c>
      <c r="E154" s="10"/>
      <c r="F154" s="156"/>
      <c r="G154" s="12">
        <f t="shared" si="10"/>
        <v>0</v>
      </c>
      <c r="H154" s="12">
        <f t="shared" si="11"/>
        <v>0</v>
      </c>
      <c r="I154" s="12">
        <f t="shared" si="12"/>
        <v>0</v>
      </c>
      <c r="J154" s="21"/>
    </row>
    <row r="155" spans="1:10" s="84" customFormat="1" ht="13.5" x14ac:dyDescent="0.2">
      <c r="A155" s="7">
        <v>6</v>
      </c>
      <c r="B155" s="48" t="s">
        <v>516</v>
      </c>
      <c r="C155" s="9">
        <v>100</v>
      </c>
      <c r="D155" s="7" t="s">
        <v>26</v>
      </c>
      <c r="E155" s="10"/>
      <c r="F155" s="156"/>
      <c r="G155" s="12">
        <f t="shared" si="10"/>
        <v>0</v>
      </c>
      <c r="H155" s="12">
        <f t="shared" si="11"/>
        <v>0</v>
      </c>
      <c r="I155" s="12">
        <f t="shared" si="12"/>
        <v>0</v>
      </c>
      <c r="J155" s="21"/>
    </row>
    <row r="156" spans="1:10" s="84" customFormat="1" ht="13.5" x14ac:dyDescent="0.2">
      <c r="A156" s="7">
        <v>7</v>
      </c>
      <c r="B156" s="87" t="s">
        <v>517</v>
      </c>
      <c r="C156" s="9">
        <v>600</v>
      </c>
      <c r="D156" s="7" t="s">
        <v>26</v>
      </c>
      <c r="E156" s="10"/>
      <c r="F156" s="156"/>
      <c r="G156" s="12">
        <f t="shared" si="10"/>
        <v>0</v>
      </c>
      <c r="H156" s="12">
        <f t="shared" si="11"/>
        <v>0</v>
      </c>
      <c r="I156" s="12">
        <f t="shared" si="12"/>
        <v>0</v>
      </c>
      <c r="J156" s="21"/>
    </row>
    <row r="157" spans="1:10" s="84" customFormat="1" ht="13.5" x14ac:dyDescent="0.2">
      <c r="A157" s="7">
        <v>8</v>
      </c>
      <c r="B157" s="48" t="s">
        <v>518</v>
      </c>
      <c r="C157" s="9">
        <v>10</v>
      </c>
      <c r="D157" s="7" t="s">
        <v>26</v>
      </c>
      <c r="E157" s="10"/>
      <c r="F157" s="156"/>
      <c r="G157" s="12">
        <f t="shared" si="10"/>
        <v>0</v>
      </c>
      <c r="H157" s="12">
        <f t="shared" si="11"/>
        <v>0</v>
      </c>
      <c r="I157" s="12">
        <f t="shared" si="12"/>
        <v>0</v>
      </c>
      <c r="J157" s="21"/>
    </row>
    <row r="158" spans="1:10" s="84" customFormat="1" ht="13.5" x14ac:dyDescent="0.2">
      <c r="A158" s="7">
        <v>9</v>
      </c>
      <c r="B158" s="8" t="s">
        <v>519</v>
      </c>
      <c r="C158" s="9">
        <v>10</v>
      </c>
      <c r="D158" s="7" t="s">
        <v>26</v>
      </c>
      <c r="E158" s="10"/>
      <c r="F158" s="156"/>
      <c r="G158" s="12">
        <f t="shared" si="10"/>
        <v>0</v>
      </c>
      <c r="H158" s="12">
        <f t="shared" si="11"/>
        <v>0</v>
      </c>
      <c r="I158" s="12">
        <f t="shared" si="12"/>
        <v>0</v>
      </c>
      <c r="J158" s="21"/>
    </row>
    <row r="159" spans="1:10" s="84" customFormat="1" ht="13.5" x14ac:dyDescent="0.2">
      <c r="A159" s="7">
        <v>10</v>
      </c>
      <c r="B159" s="8" t="s">
        <v>701</v>
      </c>
      <c r="C159" s="9">
        <v>10</v>
      </c>
      <c r="D159" s="7" t="s">
        <v>26</v>
      </c>
      <c r="E159" s="10"/>
      <c r="F159" s="156"/>
      <c r="G159" s="12">
        <f t="shared" si="10"/>
        <v>0</v>
      </c>
      <c r="H159" s="12">
        <f t="shared" si="11"/>
        <v>0</v>
      </c>
      <c r="I159" s="12">
        <f t="shared" si="12"/>
        <v>0</v>
      </c>
      <c r="J159" s="21"/>
    </row>
    <row r="160" spans="1:10" s="84" customFormat="1" ht="27" x14ac:dyDescent="0.2">
      <c r="A160" s="7">
        <v>11</v>
      </c>
      <c r="B160" s="8" t="s">
        <v>520</v>
      </c>
      <c r="C160" s="9">
        <v>20</v>
      </c>
      <c r="D160" s="7" t="s">
        <v>26</v>
      </c>
      <c r="E160" s="10"/>
      <c r="F160" s="156"/>
      <c r="G160" s="12">
        <f t="shared" si="10"/>
        <v>0</v>
      </c>
      <c r="H160" s="12">
        <f t="shared" si="11"/>
        <v>0</v>
      </c>
      <c r="I160" s="12">
        <f t="shared" si="12"/>
        <v>0</v>
      </c>
      <c r="J160" s="21"/>
    </row>
    <row r="161" spans="1:10" s="84" customFormat="1" ht="13.5" x14ac:dyDescent="0.2">
      <c r="A161" s="7">
        <v>12</v>
      </c>
      <c r="B161" s="8" t="s">
        <v>521</v>
      </c>
      <c r="C161" s="9">
        <v>20</v>
      </c>
      <c r="D161" s="7" t="s">
        <v>26</v>
      </c>
      <c r="E161" s="10"/>
      <c r="F161" s="156"/>
      <c r="G161" s="12">
        <f t="shared" si="10"/>
        <v>0</v>
      </c>
      <c r="H161" s="12">
        <f t="shared" si="11"/>
        <v>0</v>
      </c>
      <c r="I161" s="12">
        <f t="shared" si="12"/>
        <v>0</v>
      </c>
      <c r="J161" s="21"/>
    </row>
    <row r="162" spans="1:10" s="84" customFormat="1" ht="13.5" x14ac:dyDescent="0.2">
      <c r="A162" s="7">
        <v>13</v>
      </c>
      <c r="B162" s="8" t="s">
        <v>522</v>
      </c>
      <c r="C162" s="9">
        <v>10</v>
      </c>
      <c r="D162" s="7" t="s">
        <v>26</v>
      </c>
      <c r="E162" s="10"/>
      <c r="F162" s="156"/>
      <c r="G162" s="12">
        <f t="shared" si="10"/>
        <v>0</v>
      </c>
      <c r="H162" s="12">
        <f t="shared" si="11"/>
        <v>0</v>
      </c>
      <c r="I162" s="12">
        <f t="shared" si="12"/>
        <v>0</v>
      </c>
      <c r="J162" s="21"/>
    </row>
    <row r="163" spans="1:10" s="84" customFormat="1" ht="39.75" customHeight="1" x14ac:dyDescent="0.2">
      <c r="A163" s="7">
        <v>14</v>
      </c>
      <c r="B163" s="8" t="s">
        <v>523</v>
      </c>
      <c r="C163" s="9">
        <v>20</v>
      </c>
      <c r="D163" s="7" t="s">
        <v>26</v>
      </c>
      <c r="E163" s="10"/>
      <c r="F163" s="156"/>
      <c r="G163" s="12">
        <f t="shared" si="10"/>
        <v>0</v>
      </c>
      <c r="H163" s="12">
        <f t="shared" si="11"/>
        <v>0</v>
      </c>
      <c r="I163" s="12">
        <f t="shared" si="12"/>
        <v>0</v>
      </c>
      <c r="J163" s="21"/>
    </row>
    <row r="164" spans="1:10" s="84" customFormat="1" ht="13.5" x14ac:dyDescent="0.2">
      <c r="A164" s="7">
        <v>15</v>
      </c>
      <c r="B164" s="87" t="s">
        <v>524</v>
      </c>
      <c r="C164" s="9">
        <v>150</v>
      </c>
      <c r="D164" s="88" t="s">
        <v>311</v>
      </c>
      <c r="E164" s="10"/>
      <c r="F164" s="156"/>
      <c r="G164" s="12">
        <f t="shared" si="10"/>
        <v>0</v>
      </c>
      <c r="H164" s="12">
        <f t="shared" si="11"/>
        <v>0</v>
      </c>
      <c r="I164" s="12">
        <f t="shared" si="12"/>
        <v>0</v>
      </c>
      <c r="J164" s="21"/>
    </row>
    <row r="165" spans="1:10" s="84" customFormat="1" ht="13.5" x14ac:dyDescent="0.2">
      <c r="A165" s="7">
        <v>16</v>
      </c>
      <c r="B165" s="87" t="s">
        <v>525</v>
      </c>
      <c r="C165" s="9">
        <v>600</v>
      </c>
      <c r="D165" s="88" t="s">
        <v>311</v>
      </c>
      <c r="E165" s="10"/>
      <c r="F165" s="156"/>
      <c r="G165" s="12">
        <f t="shared" si="10"/>
        <v>0</v>
      </c>
      <c r="H165" s="12">
        <f t="shared" si="11"/>
        <v>0</v>
      </c>
      <c r="I165" s="12">
        <f t="shared" si="12"/>
        <v>0</v>
      </c>
      <c r="J165" s="21"/>
    </row>
    <row r="166" spans="1:10" s="84" customFormat="1" ht="13.5" x14ac:dyDescent="0.2">
      <c r="A166" s="7">
        <v>17</v>
      </c>
      <c r="B166" s="87" t="s">
        <v>526</v>
      </c>
      <c r="C166" s="9">
        <v>625</v>
      </c>
      <c r="D166" s="88" t="s">
        <v>311</v>
      </c>
      <c r="E166" s="10"/>
      <c r="F166" s="156"/>
      <c r="G166" s="12">
        <f t="shared" si="10"/>
        <v>0</v>
      </c>
      <c r="H166" s="12">
        <f t="shared" si="11"/>
        <v>0</v>
      </c>
      <c r="I166" s="12">
        <f t="shared" si="12"/>
        <v>0</v>
      </c>
      <c r="J166" s="21"/>
    </row>
    <row r="167" spans="1:10" s="84" customFormat="1" ht="13.5" x14ac:dyDescent="0.2">
      <c r="A167" s="7">
        <v>18</v>
      </c>
      <c r="B167" s="87" t="s">
        <v>527</v>
      </c>
      <c r="C167" s="9">
        <v>800</v>
      </c>
      <c r="D167" s="88" t="s">
        <v>311</v>
      </c>
      <c r="E167" s="10"/>
      <c r="F167" s="156"/>
      <c r="G167" s="12">
        <f t="shared" si="10"/>
        <v>0</v>
      </c>
      <c r="H167" s="12">
        <f t="shared" si="11"/>
        <v>0</v>
      </c>
      <c r="I167" s="12">
        <f t="shared" si="12"/>
        <v>0</v>
      </c>
      <c r="J167" s="21"/>
    </row>
    <row r="168" spans="1:10" s="89" customFormat="1" ht="13.5" x14ac:dyDescent="0.2">
      <c r="A168" s="7">
        <v>19</v>
      </c>
      <c r="B168" s="87" t="s">
        <v>528</v>
      </c>
      <c r="C168" s="37">
        <v>400</v>
      </c>
      <c r="D168" s="88" t="s">
        <v>311</v>
      </c>
      <c r="E168" s="10"/>
      <c r="F168" s="156"/>
      <c r="G168" s="12">
        <f t="shared" si="10"/>
        <v>0</v>
      </c>
      <c r="H168" s="12">
        <f t="shared" si="11"/>
        <v>0</v>
      </c>
      <c r="I168" s="12">
        <f t="shared" si="12"/>
        <v>0</v>
      </c>
      <c r="J168" s="58"/>
    </row>
    <row r="169" spans="1:10" s="89" customFormat="1" ht="13.5" x14ac:dyDescent="0.2">
      <c r="A169" s="7">
        <v>20</v>
      </c>
      <c r="B169" s="87" t="s">
        <v>529</v>
      </c>
      <c r="C169" s="37">
        <v>400</v>
      </c>
      <c r="D169" s="88" t="s">
        <v>311</v>
      </c>
      <c r="E169" s="10"/>
      <c r="F169" s="156"/>
      <c r="G169" s="12">
        <f t="shared" si="10"/>
        <v>0</v>
      </c>
      <c r="H169" s="12">
        <f t="shared" si="11"/>
        <v>0</v>
      </c>
      <c r="I169" s="12">
        <f t="shared" si="12"/>
        <v>0</v>
      </c>
      <c r="J169" s="58"/>
    </row>
    <row r="170" spans="1:10" s="84" customFormat="1" ht="13.5" x14ac:dyDescent="0.2">
      <c r="A170" s="7">
        <v>21</v>
      </c>
      <c r="B170" s="87" t="s">
        <v>530</v>
      </c>
      <c r="C170" s="9">
        <v>300</v>
      </c>
      <c r="D170" s="88" t="s">
        <v>311</v>
      </c>
      <c r="E170" s="10"/>
      <c r="F170" s="156"/>
      <c r="G170" s="12">
        <f t="shared" si="10"/>
        <v>0</v>
      </c>
      <c r="H170" s="12">
        <f t="shared" si="11"/>
        <v>0</v>
      </c>
      <c r="I170" s="12">
        <f t="shared" si="12"/>
        <v>0</v>
      </c>
      <c r="J170" s="21"/>
    </row>
    <row r="171" spans="1:10" s="84" customFormat="1" ht="13.5" x14ac:dyDescent="0.2">
      <c r="A171" s="7">
        <v>22</v>
      </c>
      <c r="B171" s="87" t="s">
        <v>531</v>
      </c>
      <c r="C171" s="9">
        <v>600</v>
      </c>
      <c r="D171" s="88" t="s">
        <v>311</v>
      </c>
      <c r="E171" s="10"/>
      <c r="F171" s="156"/>
      <c r="G171" s="12">
        <f t="shared" si="10"/>
        <v>0</v>
      </c>
      <c r="H171" s="12">
        <f t="shared" si="11"/>
        <v>0</v>
      </c>
      <c r="I171" s="12">
        <f t="shared" si="12"/>
        <v>0</v>
      </c>
      <c r="J171" s="21"/>
    </row>
    <row r="172" spans="1:10" s="84" customFormat="1" ht="13.5" x14ac:dyDescent="0.2">
      <c r="A172" s="7">
        <v>23</v>
      </c>
      <c r="B172" s="87" t="s">
        <v>532</v>
      </c>
      <c r="C172" s="9">
        <v>300</v>
      </c>
      <c r="D172" s="88" t="s">
        <v>311</v>
      </c>
      <c r="E172" s="10"/>
      <c r="F172" s="156"/>
      <c r="G172" s="12">
        <f t="shared" si="10"/>
        <v>0</v>
      </c>
      <c r="H172" s="12">
        <f t="shared" si="11"/>
        <v>0</v>
      </c>
      <c r="I172" s="12">
        <f t="shared" si="12"/>
        <v>0</v>
      </c>
      <c r="J172" s="21"/>
    </row>
    <row r="173" spans="1:10" s="84" customFormat="1" ht="13.5" x14ac:dyDescent="0.2">
      <c r="A173" s="7">
        <v>24</v>
      </c>
      <c r="B173" s="87" t="s">
        <v>533</v>
      </c>
      <c r="C173" s="9">
        <v>600</v>
      </c>
      <c r="D173" s="88" t="s">
        <v>311</v>
      </c>
      <c r="E173" s="10"/>
      <c r="F173" s="156"/>
      <c r="G173" s="12">
        <f t="shared" si="10"/>
        <v>0</v>
      </c>
      <c r="H173" s="12">
        <f t="shared" si="11"/>
        <v>0</v>
      </c>
      <c r="I173" s="12">
        <f t="shared" si="12"/>
        <v>0</v>
      </c>
      <c r="J173" s="21"/>
    </row>
    <row r="174" spans="1:10" s="84" customFormat="1" ht="27" x14ac:dyDescent="0.2">
      <c r="A174" s="7">
        <v>25</v>
      </c>
      <c r="B174" s="87" t="s">
        <v>534</v>
      </c>
      <c r="C174" s="9">
        <v>100</v>
      </c>
      <c r="D174" s="88" t="s">
        <v>26</v>
      </c>
      <c r="E174" s="10"/>
      <c r="F174" s="156"/>
      <c r="G174" s="12">
        <f t="shared" si="10"/>
        <v>0</v>
      </c>
      <c r="H174" s="12">
        <f t="shared" si="11"/>
        <v>0</v>
      </c>
      <c r="I174" s="12">
        <f t="shared" si="12"/>
        <v>0</v>
      </c>
      <c r="J174" s="21"/>
    </row>
    <row r="175" spans="1:10" s="84" customFormat="1" ht="27" x14ac:dyDescent="0.2">
      <c r="A175" s="7">
        <v>26</v>
      </c>
      <c r="B175" s="87" t="s">
        <v>535</v>
      </c>
      <c r="C175" s="9">
        <v>100</v>
      </c>
      <c r="D175" s="88" t="s">
        <v>26</v>
      </c>
      <c r="E175" s="10"/>
      <c r="F175" s="156"/>
      <c r="G175" s="12">
        <f t="shared" si="10"/>
        <v>0</v>
      </c>
      <c r="H175" s="12">
        <f t="shared" si="11"/>
        <v>0</v>
      </c>
      <c r="I175" s="12">
        <f t="shared" si="12"/>
        <v>0</v>
      </c>
      <c r="J175" s="21"/>
    </row>
    <row r="176" spans="1:10" s="84" customFormat="1" ht="13.5" x14ac:dyDescent="0.2">
      <c r="A176" s="15"/>
      <c r="B176" s="16" t="s">
        <v>775</v>
      </c>
      <c r="C176" s="17" t="s">
        <v>16</v>
      </c>
      <c r="D176" s="17" t="s">
        <v>16</v>
      </c>
      <c r="E176" s="17" t="s">
        <v>16</v>
      </c>
      <c r="F176" s="18" t="s">
        <v>16</v>
      </c>
      <c r="G176" s="19">
        <f>SUM(G150:G175)</f>
        <v>0</v>
      </c>
      <c r="H176" s="19">
        <f>SUM(H150:H175)</f>
        <v>0</v>
      </c>
      <c r="I176" s="19">
        <f>SUM(I150:I175)</f>
        <v>0</v>
      </c>
      <c r="J176" s="20">
        <f>SUM(J150:J175)</f>
        <v>0</v>
      </c>
    </row>
    <row r="177" spans="1:10" s="84" customFormat="1" ht="13.5" x14ac:dyDescent="0.25">
      <c r="A177" s="149" t="s">
        <v>536</v>
      </c>
      <c r="B177" s="150"/>
      <c r="C177" s="151"/>
      <c r="D177" s="152"/>
      <c r="E177" s="150"/>
      <c r="F177" s="150"/>
      <c r="G177" s="150"/>
      <c r="H177" s="150"/>
      <c r="I177" s="150"/>
      <c r="J177" s="150"/>
    </row>
    <row r="178" spans="1:10" s="90" customFormat="1" ht="13.5" x14ac:dyDescent="0.2">
      <c r="A178" s="186" t="s">
        <v>800</v>
      </c>
      <c r="B178" s="186"/>
      <c r="C178" s="186"/>
      <c r="D178" s="186"/>
      <c r="E178" s="186"/>
      <c r="F178" s="186"/>
      <c r="G178" s="186"/>
      <c r="H178" s="186"/>
      <c r="I178" s="186"/>
      <c r="J178" s="186"/>
    </row>
    <row r="179" spans="1:10" s="90" customFormat="1" ht="13.5" x14ac:dyDescent="0.2">
      <c r="A179" s="170" t="s">
        <v>142</v>
      </c>
      <c r="B179" s="170"/>
      <c r="C179" s="170"/>
      <c r="D179" s="170"/>
      <c r="E179" s="170"/>
      <c r="F179" s="170"/>
      <c r="G179" s="170"/>
      <c r="H179" s="170"/>
      <c r="I179" s="170"/>
      <c r="J179" s="170"/>
    </row>
    <row r="180" spans="1:10" s="49" customFormat="1" ht="31.5" customHeight="1" x14ac:dyDescent="0.25">
      <c r="A180" s="171" t="s">
        <v>143</v>
      </c>
      <c r="B180" s="172"/>
      <c r="C180" s="172"/>
      <c r="D180" s="172"/>
      <c r="E180" s="172"/>
      <c r="F180" s="172"/>
      <c r="G180" s="172"/>
      <c r="H180" s="172"/>
      <c r="I180" s="172"/>
      <c r="J180" s="172"/>
    </row>
    <row r="181" spans="1:10" s="49" customFormat="1" x14ac:dyDescent="0.2">
      <c r="A181" s="134" t="s">
        <v>144</v>
      </c>
      <c r="B181" s="135"/>
      <c r="C181" s="135"/>
      <c r="D181" s="135"/>
      <c r="E181" s="135"/>
      <c r="F181" s="135"/>
      <c r="G181" s="135"/>
      <c r="H181" s="135"/>
      <c r="I181" s="135"/>
      <c r="J181" s="135"/>
    </row>
    <row r="182" spans="1:10" s="49" customFormat="1" x14ac:dyDescent="0.25">
      <c r="A182" s="165" t="s">
        <v>809</v>
      </c>
      <c r="B182" s="165"/>
      <c r="C182" s="165"/>
      <c r="D182" s="165"/>
      <c r="E182" s="165"/>
      <c r="F182" s="165"/>
      <c r="G182" s="165"/>
      <c r="H182" s="165"/>
      <c r="I182" s="165"/>
      <c r="J182" s="165"/>
    </row>
    <row r="183" spans="1:10" s="49" customFormat="1" ht="30.75" customHeight="1" x14ac:dyDescent="0.25">
      <c r="A183" s="165" t="s">
        <v>810</v>
      </c>
      <c r="B183" s="165"/>
      <c r="C183" s="165"/>
      <c r="D183" s="165"/>
      <c r="E183" s="165"/>
      <c r="F183" s="165"/>
      <c r="G183" s="165"/>
      <c r="H183" s="165"/>
      <c r="I183" s="165"/>
      <c r="J183" s="165"/>
    </row>
    <row r="184" spans="1:10" s="49" customFormat="1" x14ac:dyDescent="0.25">
      <c r="A184" s="136" t="s">
        <v>811</v>
      </c>
      <c r="B184" s="137"/>
      <c r="C184" s="137"/>
      <c r="D184" s="137"/>
      <c r="E184" s="137"/>
      <c r="F184" s="137"/>
      <c r="G184" s="137"/>
      <c r="H184" s="137"/>
      <c r="I184" s="137"/>
      <c r="J184" s="137"/>
    </row>
    <row r="185" spans="1:10" s="49" customFormat="1" x14ac:dyDescent="0.25">
      <c r="A185" s="136" t="s">
        <v>812</v>
      </c>
      <c r="B185" s="137"/>
      <c r="C185" s="137"/>
      <c r="D185" s="137"/>
      <c r="E185" s="137"/>
      <c r="F185" s="137"/>
      <c r="G185" s="137"/>
      <c r="H185" s="137"/>
      <c r="I185" s="137"/>
      <c r="J185" s="137"/>
    </row>
    <row r="186" spans="1:10" s="49" customFormat="1" ht="25.5" customHeight="1" x14ac:dyDescent="0.25">
      <c r="A186" s="165" t="s">
        <v>813</v>
      </c>
      <c r="B186" s="172"/>
      <c r="C186" s="172"/>
      <c r="D186" s="172"/>
      <c r="E186" s="172"/>
      <c r="F186" s="172"/>
      <c r="G186" s="172"/>
      <c r="H186" s="172"/>
      <c r="I186" s="172"/>
      <c r="J186" s="172"/>
    </row>
    <row r="187" spans="1:10" s="49" customFormat="1" ht="29.25" customHeight="1" x14ac:dyDescent="0.25">
      <c r="A187" s="165" t="s">
        <v>814</v>
      </c>
      <c r="B187" s="165"/>
      <c r="C187" s="165"/>
      <c r="D187" s="165"/>
      <c r="E187" s="165"/>
      <c r="F187" s="165"/>
      <c r="G187" s="165"/>
      <c r="H187" s="165"/>
      <c r="I187" s="165"/>
      <c r="J187" s="165"/>
    </row>
    <row r="188" spans="1:10" s="49" customFormat="1" x14ac:dyDescent="0.25">
      <c r="A188" s="138" t="s">
        <v>145</v>
      </c>
      <c r="B188" s="139"/>
      <c r="C188" s="140"/>
      <c r="D188" s="138"/>
      <c r="E188" s="138"/>
      <c r="F188" s="138"/>
      <c r="G188" s="138"/>
      <c r="H188" s="138"/>
      <c r="I188" s="138"/>
      <c r="J188" s="138"/>
    </row>
    <row r="189" spans="1:10" s="50" customFormat="1" ht="12.75" x14ac:dyDescent="0.2">
      <c r="B189" s="51"/>
      <c r="C189" s="52"/>
    </row>
    <row r="190" spans="1:10" s="50" customFormat="1" ht="12.75" x14ac:dyDescent="0.2">
      <c r="B190" s="51"/>
      <c r="C190" s="52"/>
    </row>
  </sheetData>
  <sheetProtection algorithmName="SHA-512" hashValue="gabTGU02rthgGOLm2EubaC9UFOL5WklebBkEsoGQBWh+dhWrFcDEZAkUCMF5+a0ijlX2v0gRQfd+XfEi0R9jbw==" saltValue="cmc5sk3XU8Ou8mIxrkE57A==" spinCount="100000" sheet="1" objects="1" scenarios="1"/>
  <mergeCells count="15">
    <mergeCell ref="A1:C1"/>
    <mergeCell ref="F1:J1"/>
    <mergeCell ref="A183:J183"/>
    <mergeCell ref="A187:J187"/>
    <mergeCell ref="A182:J182"/>
    <mergeCell ref="A186:J186"/>
    <mergeCell ref="A180:J180"/>
    <mergeCell ref="A2:E2"/>
    <mergeCell ref="F2:J2"/>
    <mergeCell ref="A4:J4"/>
    <mergeCell ref="A8:J8"/>
    <mergeCell ref="A99:J99"/>
    <mergeCell ref="A149:J149"/>
    <mergeCell ref="A179:J179"/>
    <mergeCell ref="A178:J178"/>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9:J97 J150:J175" xr:uid="{00000000-0002-0000-0900-000000000000}">
      <formula1>1</formula1>
    </dataValidation>
    <dataValidation operator="equal" allowBlank="1" showInputMessage="1" showErrorMessage="1" sqref="J100:J148" xr:uid="{00000000-0002-0000-0900-000001000000}"/>
  </dataValidations>
  <pageMargins left="0.7" right="0.7" top="0.75" bottom="0.75" header="0.3" footer="0.3"/>
  <pageSetup paperSize="9" scale="7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25"/>
  <sheetViews>
    <sheetView view="pageBreakPreview" topLeftCell="A102" zoomScale="120" zoomScaleNormal="145" zoomScaleSheetLayoutView="120" workbookViewId="0">
      <selection activeCell="B107" sqref="B107"/>
    </sheetView>
  </sheetViews>
  <sheetFormatPr defaultRowHeight="15" x14ac:dyDescent="0.25"/>
  <cols>
    <col min="1" max="1" width="2.7109375" customWidth="1"/>
    <col min="2" max="2" width="21.140625" customWidth="1"/>
    <col min="3" max="3" width="6.42578125" customWidth="1"/>
    <col min="4" max="4" width="5.140625" customWidth="1"/>
    <col min="5" max="5" width="13.7109375" customWidth="1"/>
    <col min="6" max="6" width="11.28515625" customWidth="1"/>
    <col min="10" max="10" width="6.14062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67.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7" t="s">
        <v>776</v>
      </c>
      <c r="B5" s="177"/>
      <c r="C5" s="177"/>
      <c r="D5" s="177"/>
      <c r="E5" s="177"/>
      <c r="F5" s="177"/>
      <c r="G5" s="177"/>
      <c r="H5" s="177"/>
      <c r="I5" s="177"/>
      <c r="J5" s="177"/>
    </row>
    <row r="6" spans="1:10" x14ac:dyDescent="0.25">
      <c r="A6" s="98">
        <v>1</v>
      </c>
      <c r="B6" s="110" t="s">
        <v>537</v>
      </c>
      <c r="C6" s="116">
        <v>20</v>
      </c>
      <c r="D6" s="98" t="s">
        <v>26</v>
      </c>
      <c r="E6" s="100"/>
      <c r="F6" s="117"/>
      <c r="G6" s="101">
        <f t="shared" ref="G6:G13" si="0">C6*ROUND(F6, 4)</f>
        <v>0</v>
      </c>
      <c r="H6" s="101">
        <f>G6*0.095</f>
        <v>0</v>
      </c>
      <c r="I6" s="101">
        <f t="shared" ref="I6:I13" si="1">G6+H6</f>
        <v>0</v>
      </c>
      <c r="J6" s="102"/>
    </row>
    <row r="7" spans="1:10" x14ac:dyDescent="0.25">
      <c r="A7" s="98">
        <v>2</v>
      </c>
      <c r="B7" s="110" t="s">
        <v>538</v>
      </c>
      <c r="C7" s="116">
        <v>100</v>
      </c>
      <c r="D7" s="98" t="s">
        <v>26</v>
      </c>
      <c r="E7" s="100"/>
      <c r="F7" s="117"/>
      <c r="G7" s="101">
        <f t="shared" si="0"/>
        <v>0</v>
      </c>
      <c r="H7" s="101">
        <f t="shared" ref="H7:H13" si="2">G7*0.095</f>
        <v>0</v>
      </c>
      <c r="I7" s="101">
        <f t="shared" si="1"/>
        <v>0</v>
      </c>
      <c r="J7" s="102"/>
    </row>
    <row r="8" spans="1:10" ht="22.5" x14ac:dyDescent="0.25">
      <c r="A8" s="98">
        <v>3</v>
      </c>
      <c r="B8" s="111" t="s">
        <v>718</v>
      </c>
      <c r="C8" s="116">
        <v>200</v>
      </c>
      <c r="D8" s="98" t="s">
        <v>26</v>
      </c>
      <c r="E8" s="100"/>
      <c r="F8" s="117"/>
      <c r="G8" s="101">
        <f t="shared" si="0"/>
        <v>0</v>
      </c>
      <c r="H8" s="101">
        <f t="shared" si="2"/>
        <v>0</v>
      </c>
      <c r="I8" s="101">
        <f t="shared" si="1"/>
        <v>0</v>
      </c>
      <c r="J8" s="102"/>
    </row>
    <row r="9" spans="1:10" ht="22.5" x14ac:dyDescent="0.25">
      <c r="A9" s="98">
        <v>4</v>
      </c>
      <c r="B9" s="110" t="s">
        <v>539</v>
      </c>
      <c r="C9" s="116">
        <v>100</v>
      </c>
      <c r="D9" s="98" t="s">
        <v>26</v>
      </c>
      <c r="E9" s="100"/>
      <c r="F9" s="117"/>
      <c r="G9" s="101">
        <f t="shared" si="0"/>
        <v>0</v>
      </c>
      <c r="H9" s="101">
        <f t="shared" si="2"/>
        <v>0</v>
      </c>
      <c r="I9" s="101">
        <f t="shared" si="1"/>
        <v>0</v>
      </c>
      <c r="J9" s="102"/>
    </row>
    <row r="10" spans="1:10" x14ac:dyDescent="0.25">
      <c r="A10" s="98">
        <v>5</v>
      </c>
      <c r="B10" s="110" t="s">
        <v>540</v>
      </c>
      <c r="C10" s="116">
        <v>10</v>
      </c>
      <c r="D10" s="98" t="s">
        <v>26</v>
      </c>
      <c r="E10" s="100"/>
      <c r="F10" s="117"/>
      <c r="G10" s="101">
        <f t="shared" si="0"/>
        <v>0</v>
      </c>
      <c r="H10" s="101">
        <f t="shared" si="2"/>
        <v>0</v>
      </c>
      <c r="I10" s="101">
        <f t="shared" si="1"/>
        <v>0</v>
      </c>
      <c r="J10" s="102"/>
    </row>
    <row r="11" spans="1:10" x14ac:dyDescent="0.25">
      <c r="A11" s="98">
        <v>6</v>
      </c>
      <c r="B11" s="111" t="s">
        <v>719</v>
      </c>
      <c r="C11" s="116">
        <v>10</v>
      </c>
      <c r="D11" s="98" t="s">
        <v>26</v>
      </c>
      <c r="E11" s="100"/>
      <c r="F11" s="117"/>
      <c r="G11" s="101">
        <f t="shared" si="0"/>
        <v>0</v>
      </c>
      <c r="H11" s="101">
        <f t="shared" si="2"/>
        <v>0</v>
      </c>
      <c r="I11" s="101">
        <f t="shared" si="1"/>
        <v>0</v>
      </c>
      <c r="J11" s="102"/>
    </row>
    <row r="12" spans="1:10" x14ac:dyDescent="0.25">
      <c r="A12" s="98">
        <v>7</v>
      </c>
      <c r="B12" s="110" t="s">
        <v>541</v>
      </c>
      <c r="C12" s="116">
        <v>10</v>
      </c>
      <c r="D12" s="98" t="s">
        <v>26</v>
      </c>
      <c r="E12" s="100"/>
      <c r="F12" s="117"/>
      <c r="G12" s="101">
        <f t="shared" si="0"/>
        <v>0</v>
      </c>
      <c r="H12" s="101">
        <f t="shared" si="2"/>
        <v>0</v>
      </c>
      <c r="I12" s="101">
        <f t="shared" si="1"/>
        <v>0</v>
      </c>
      <c r="J12" s="102"/>
    </row>
    <row r="13" spans="1:10" x14ac:dyDescent="0.25">
      <c r="A13" s="98">
        <v>8</v>
      </c>
      <c r="B13" s="110" t="s">
        <v>542</v>
      </c>
      <c r="C13" s="116">
        <v>10</v>
      </c>
      <c r="D13" s="98" t="s">
        <v>26</v>
      </c>
      <c r="E13" s="100"/>
      <c r="F13" s="117"/>
      <c r="G13" s="101">
        <f t="shared" si="0"/>
        <v>0</v>
      </c>
      <c r="H13" s="101">
        <f t="shared" si="2"/>
        <v>0</v>
      </c>
      <c r="I13" s="101">
        <f t="shared" si="1"/>
        <v>0</v>
      </c>
      <c r="J13" s="102"/>
    </row>
    <row r="14" spans="1:10" x14ac:dyDescent="0.25">
      <c r="A14" s="118"/>
      <c r="B14" s="97" t="s">
        <v>789</v>
      </c>
      <c r="C14" s="119" t="s">
        <v>16</v>
      </c>
      <c r="D14" s="119" t="s">
        <v>16</v>
      </c>
      <c r="E14" s="119" t="s">
        <v>16</v>
      </c>
      <c r="F14" s="120" t="s">
        <v>16</v>
      </c>
      <c r="G14" s="121">
        <f>SUM(G6:G13)</f>
        <v>0</v>
      </c>
      <c r="H14" s="121">
        <f>SUM(H6:H13)</f>
        <v>0</v>
      </c>
      <c r="I14" s="121">
        <f>SUM(I6:I13)</f>
        <v>0</v>
      </c>
      <c r="J14" s="122">
        <f>SUM(J6:J13)</f>
        <v>0</v>
      </c>
    </row>
    <row r="15" spans="1:10" x14ac:dyDescent="0.25">
      <c r="A15" s="177" t="s">
        <v>777</v>
      </c>
      <c r="B15" s="177"/>
      <c r="C15" s="177"/>
      <c r="D15" s="177"/>
      <c r="E15" s="177"/>
      <c r="F15" s="177"/>
      <c r="G15" s="177"/>
      <c r="H15" s="177"/>
      <c r="I15" s="177"/>
      <c r="J15" s="177"/>
    </row>
    <row r="16" spans="1:10" ht="22.5" x14ac:dyDescent="0.25">
      <c r="A16" s="98">
        <v>1</v>
      </c>
      <c r="B16" s="99" t="s">
        <v>543</v>
      </c>
      <c r="C16" s="116">
        <v>30</v>
      </c>
      <c r="D16" s="98" t="s">
        <v>26</v>
      </c>
      <c r="E16" s="100"/>
      <c r="F16" s="158"/>
      <c r="G16" s="101">
        <f t="shared" ref="G16:G29" si="3">C16*ROUND(F16, 4)</f>
        <v>0</v>
      </c>
      <c r="H16" s="101">
        <f t="shared" ref="H16:H29" si="4">G16*0.095</f>
        <v>0</v>
      </c>
      <c r="I16" s="101">
        <f t="shared" ref="I16:I29" si="5">G16+H16</f>
        <v>0</v>
      </c>
      <c r="J16" s="102"/>
    </row>
    <row r="17" spans="1:10" ht="22.5" x14ac:dyDescent="0.25">
      <c r="A17" s="98">
        <v>2</v>
      </c>
      <c r="B17" s="99" t="s">
        <v>544</v>
      </c>
      <c r="C17" s="116">
        <v>30</v>
      </c>
      <c r="D17" s="98" t="s">
        <v>26</v>
      </c>
      <c r="E17" s="100"/>
      <c r="F17" s="158"/>
      <c r="G17" s="101">
        <f t="shared" si="3"/>
        <v>0</v>
      </c>
      <c r="H17" s="101">
        <f t="shared" si="4"/>
        <v>0</v>
      </c>
      <c r="I17" s="101">
        <f t="shared" si="5"/>
        <v>0</v>
      </c>
      <c r="J17" s="102"/>
    </row>
    <row r="18" spans="1:10" ht="22.5" x14ac:dyDescent="0.25">
      <c r="A18" s="98">
        <v>3</v>
      </c>
      <c r="B18" s="99" t="s">
        <v>545</v>
      </c>
      <c r="C18" s="116">
        <v>30</v>
      </c>
      <c r="D18" s="98" t="s">
        <v>26</v>
      </c>
      <c r="E18" s="100"/>
      <c r="F18" s="158"/>
      <c r="G18" s="101">
        <f t="shared" si="3"/>
        <v>0</v>
      </c>
      <c r="H18" s="101">
        <f t="shared" si="4"/>
        <v>0</v>
      </c>
      <c r="I18" s="101">
        <f t="shared" si="5"/>
        <v>0</v>
      </c>
      <c r="J18" s="102"/>
    </row>
    <row r="19" spans="1:10" ht="22.5" x14ac:dyDescent="0.25">
      <c r="A19" s="98">
        <v>4</v>
      </c>
      <c r="B19" s="99" t="s">
        <v>546</v>
      </c>
      <c r="C19" s="116">
        <v>30</v>
      </c>
      <c r="D19" s="98" t="s">
        <v>26</v>
      </c>
      <c r="E19" s="100"/>
      <c r="F19" s="158"/>
      <c r="G19" s="101">
        <f t="shared" si="3"/>
        <v>0</v>
      </c>
      <c r="H19" s="101">
        <f t="shared" si="4"/>
        <v>0</v>
      </c>
      <c r="I19" s="101">
        <f t="shared" si="5"/>
        <v>0</v>
      </c>
      <c r="J19" s="102"/>
    </row>
    <row r="20" spans="1:10" ht="22.5" x14ac:dyDescent="0.25">
      <c r="A20" s="98">
        <v>5</v>
      </c>
      <c r="B20" s="103" t="s">
        <v>790</v>
      </c>
      <c r="C20" s="116">
        <v>30</v>
      </c>
      <c r="D20" s="98" t="s">
        <v>26</v>
      </c>
      <c r="E20" s="100"/>
      <c r="F20" s="158"/>
      <c r="G20" s="101">
        <f t="shared" si="3"/>
        <v>0</v>
      </c>
      <c r="H20" s="101">
        <f t="shared" si="4"/>
        <v>0</v>
      </c>
      <c r="I20" s="101">
        <f t="shared" si="5"/>
        <v>0</v>
      </c>
      <c r="J20" s="102"/>
    </row>
    <row r="21" spans="1:10" ht="22.5" x14ac:dyDescent="0.25">
      <c r="A21" s="98">
        <v>6</v>
      </c>
      <c r="B21" s="103" t="s">
        <v>791</v>
      </c>
      <c r="C21" s="116">
        <v>30</v>
      </c>
      <c r="D21" s="98" t="s">
        <v>26</v>
      </c>
      <c r="E21" s="100"/>
      <c r="F21" s="158"/>
      <c r="G21" s="101">
        <f t="shared" si="3"/>
        <v>0</v>
      </c>
      <c r="H21" s="101">
        <f t="shared" si="4"/>
        <v>0</v>
      </c>
      <c r="I21" s="101">
        <f t="shared" si="5"/>
        <v>0</v>
      </c>
      <c r="J21" s="102"/>
    </row>
    <row r="22" spans="1:10" ht="22.5" x14ac:dyDescent="0.25">
      <c r="A22" s="98">
        <v>7</v>
      </c>
      <c r="B22" s="99" t="s">
        <v>547</v>
      </c>
      <c r="C22" s="116">
        <v>20</v>
      </c>
      <c r="D22" s="98" t="s">
        <v>26</v>
      </c>
      <c r="E22" s="100"/>
      <c r="F22" s="158"/>
      <c r="G22" s="101">
        <f t="shared" si="3"/>
        <v>0</v>
      </c>
      <c r="H22" s="101">
        <f t="shared" si="4"/>
        <v>0</v>
      </c>
      <c r="I22" s="101">
        <f t="shared" si="5"/>
        <v>0</v>
      </c>
      <c r="J22" s="102"/>
    </row>
    <row r="23" spans="1:10" ht="22.5" x14ac:dyDescent="0.25">
      <c r="A23" s="98">
        <v>8</v>
      </c>
      <c r="B23" s="103" t="s">
        <v>720</v>
      </c>
      <c r="C23" s="123">
        <v>1</v>
      </c>
      <c r="D23" s="104" t="s">
        <v>26</v>
      </c>
      <c r="E23" s="100"/>
      <c r="F23" s="158"/>
      <c r="G23" s="101">
        <f t="shared" si="3"/>
        <v>0</v>
      </c>
      <c r="H23" s="101">
        <f t="shared" si="4"/>
        <v>0</v>
      </c>
      <c r="I23" s="101">
        <f t="shared" si="5"/>
        <v>0</v>
      </c>
      <c r="J23" s="124"/>
    </row>
    <row r="24" spans="1:10" x14ac:dyDescent="0.25">
      <c r="A24" s="98">
        <v>9</v>
      </c>
      <c r="B24" s="118" t="s">
        <v>548</v>
      </c>
      <c r="C24" s="123">
        <v>1</v>
      </c>
      <c r="D24" s="104" t="s">
        <v>26</v>
      </c>
      <c r="E24" s="100"/>
      <c r="F24" s="158"/>
      <c r="G24" s="101">
        <f t="shared" si="3"/>
        <v>0</v>
      </c>
      <c r="H24" s="101">
        <f t="shared" si="4"/>
        <v>0</v>
      </c>
      <c r="I24" s="101">
        <f t="shared" si="5"/>
        <v>0</v>
      </c>
      <c r="J24" s="124"/>
    </row>
    <row r="25" spans="1:10" x14ac:dyDescent="0.25">
      <c r="A25" s="98">
        <v>10</v>
      </c>
      <c r="B25" s="118" t="s">
        <v>549</v>
      </c>
      <c r="C25" s="123">
        <v>2</v>
      </c>
      <c r="D25" s="104" t="s">
        <v>26</v>
      </c>
      <c r="E25" s="100"/>
      <c r="F25" s="158"/>
      <c r="G25" s="101">
        <f t="shared" si="3"/>
        <v>0</v>
      </c>
      <c r="H25" s="101">
        <f t="shared" si="4"/>
        <v>0</v>
      </c>
      <c r="I25" s="101">
        <f t="shared" si="5"/>
        <v>0</v>
      </c>
      <c r="J25" s="124"/>
    </row>
    <row r="26" spans="1:10" ht="22.5" x14ac:dyDescent="0.25">
      <c r="A26" s="98">
        <v>11</v>
      </c>
      <c r="B26" s="99" t="s">
        <v>550</v>
      </c>
      <c r="C26" s="123">
        <v>2</v>
      </c>
      <c r="D26" s="104" t="s">
        <v>26</v>
      </c>
      <c r="E26" s="100"/>
      <c r="F26" s="158"/>
      <c r="G26" s="101">
        <f t="shared" si="3"/>
        <v>0</v>
      </c>
      <c r="H26" s="101">
        <f t="shared" si="4"/>
        <v>0</v>
      </c>
      <c r="I26" s="101">
        <f t="shared" si="5"/>
        <v>0</v>
      </c>
      <c r="J26" s="124"/>
    </row>
    <row r="27" spans="1:10" x14ac:dyDescent="0.25">
      <c r="A27" s="98">
        <v>12</v>
      </c>
      <c r="B27" s="125" t="s">
        <v>551</v>
      </c>
      <c r="C27" s="123">
        <v>5</v>
      </c>
      <c r="D27" s="104" t="s">
        <v>26</v>
      </c>
      <c r="E27" s="100"/>
      <c r="F27" s="158"/>
      <c r="G27" s="101">
        <f t="shared" si="3"/>
        <v>0</v>
      </c>
      <c r="H27" s="101">
        <f t="shared" si="4"/>
        <v>0</v>
      </c>
      <c r="I27" s="101">
        <f t="shared" si="5"/>
        <v>0</v>
      </c>
      <c r="J27" s="124"/>
    </row>
    <row r="28" spans="1:10" x14ac:dyDescent="0.25">
      <c r="A28" s="98">
        <v>13</v>
      </c>
      <c r="B28" s="125" t="s">
        <v>552</v>
      </c>
      <c r="C28" s="123">
        <v>1</v>
      </c>
      <c r="D28" s="104" t="s">
        <v>26</v>
      </c>
      <c r="E28" s="100"/>
      <c r="F28" s="158"/>
      <c r="G28" s="101">
        <f t="shared" si="3"/>
        <v>0</v>
      </c>
      <c r="H28" s="101">
        <f t="shared" si="4"/>
        <v>0</v>
      </c>
      <c r="I28" s="101">
        <f t="shared" si="5"/>
        <v>0</v>
      </c>
      <c r="J28" s="124"/>
    </row>
    <row r="29" spans="1:10" ht="22.5" x14ac:dyDescent="0.25">
      <c r="A29" s="98">
        <v>14</v>
      </c>
      <c r="B29" s="125" t="s">
        <v>553</v>
      </c>
      <c r="C29" s="123">
        <v>3</v>
      </c>
      <c r="D29" s="104" t="s">
        <v>26</v>
      </c>
      <c r="E29" s="100"/>
      <c r="F29" s="158"/>
      <c r="G29" s="101">
        <f t="shared" si="3"/>
        <v>0</v>
      </c>
      <c r="H29" s="101">
        <f t="shared" si="4"/>
        <v>0</v>
      </c>
      <c r="I29" s="101">
        <f t="shared" si="5"/>
        <v>0</v>
      </c>
      <c r="J29" s="124"/>
    </row>
    <row r="30" spans="1:10" x14ac:dyDescent="0.25">
      <c r="A30" s="118"/>
      <c r="B30" s="97" t="s">
        <v>788</v>
      </c>
      <c r="C30" s="119" t="s">
        <v>16</v>
      </c>
      <c r="D30" s="119" t="s">
        <v>16</v>
      </c>
      <c r="E30" s="119" t="s">
        <v>16</v>
      </c>
      <c r="F30" s="120" t="s">
        <v>16</v>
      </c>
      <c r="G30" s="121">
        <f>SUM(G16:G29)</f>
        <v>0</v>
      </c>
      <c r="H30" s="121">
        <f>SUM(H16:H29)</f>
        <v>0</v>
      </c>
      <c r="I30" s="121">
        <f>SUM(I16:I29)</f>
        <v>0</v>
      </c>
      <c r="J30" s="122">
        <f>SUM(J16:J29)</f>
        <v>0</v>
      </c>
    </row>
    <row r="31" spans="1:10" x14ac:dyDescent="0.25">
      <c r="A31" s="177" t="s">
        <v>778</v>
      </c>
      <c r="B31" s="177"/>
      <c r="C31" s="177"/>
      <c r="D31" s="177"/>
      <c r="E31" s="177"/>
      <c r="F31" s="177"/>
      <c r="G31" s="177"/>
      <c r="H31" s="177"/>
      <c r="I31" s="177"/>
      <c r="J31" s="177"/>
    </row>
    <row r="32" spans="1:10" ht="22.5" x14ac:dyDescent="0.25">
      <c r="A32" s="98">
        <v>1</v>
      </c>
      <c r="B32" s="103" t="s">
        <v>721</v>
      </c>
      <c r="C32" s="98">
        <v>3</v>
      </c>
      <c r="D32" s="98" t="s">
        <v>26</v>
      </c>
      <c r="E32" s="100"/>
      <c r="F32" s="158"/>
      <c r="G32" s="101">
        <f t="shared" ref="G32:G59" si="6">C32*ROUND(F32, 4)</f>
        <v>0</v>
      </c>
      <c r="H32" s="101">
        <f t="shared" ref="H32:H59" si="7">G32*0.095</f>
        <v>0</v>
      </c>
      <c r="I32" s="101">
        <f t="shared" ref="I32:I59" si="8">G32+H32</f>
        <v>0</v>
      </c>
      <c r="J32" s="102"/>
    </row>
    <row r="33" spans="1:10" x14ac:dyDescent="0.25">
      <c r="A33" s="98">
        <v>2</v>
      </c>
      <c r="B33" s="99" t="s">
        <v>731</v>
      </c>
      <c r="C33" s="98">
        <v>3</v>
      </c>
      <c r="D33" s="98" t="s">
        <v>26</v>
      </c>
      <c r="E33" s="100"/>
      <c r="F33" s="158"/>
      <c r="G33" s="101">
        <f t="shared" si="6"/>
        <v>0</v>
      </c>
      <c r="H33" s="101">
        <f t="shared" si="7"/>
        <v>0</v>
      </c>
      <c r="I33" s="101">
        <f t="shared" si="8"/>
        <v>0</v>
      </c>
      <c r="J33" s="102"/>
    </row>
    <row r="34" spans="1:10" x14ac:dyDescent="0.25">
      <c r="A34" s="98">
        <v>3</v>
      </c>
      <c r="B34" s="99" t="s">
        <v>554</v>
      </c>
      <c r="C34" s="98">
        <v>2</v>
      </c>
      <c r="D34" s="98" t="s">
        <v>26</v>
      </c>
      <c r="E34" s="100"/>
      <c r="F34" s="158"/>
      <c r="G34" s="101">
        <f t="shared" si="6"/>
        <v>0</v>
      </c>
      <c r="H34" s="101">
        <f t="shared" si="7"/>
        <v>0</v>
      </c>
      <c r="I34" s="101">
        <f t="shared" si="8"/>
        <v>0</v>
      </c>
      <c r="J34" s="102"/>
    </row>
    <row r="35" spans="1:10" x14ac:dyDescent="0.25">
      <c r="A35" s="98">
        <v>4</v>
      </c>
      <c r="B35" s="99" t="s">
        <v>785</v>
      </c>
      <c r="C35" s="98">
        <v>120</v>
      </c>
      <c r="D35" s="98" t="s">
        <v>26</v>
      </c>
      <c r="E35" s="100"/>
      <c r="F35" s="158"/>
      <c r="G35" s="101">
        <f t="shared" si="6"/>
        <v>0</v>
      </c>
      <c r="H35" s="101">
        <f t="shared" si="7"/>
        <v>0</v>
      </c>
      <c r="I35" s="101">
        <f t="shared" si="8"/>
        <v>0</v>
      </c>
      <c r="J35" s="102"/>
    </row>
    <row r="36" spans="1:10" ht="22.5" x14ac:dyDescent="0.25">
      <c r="A36" s="98">
        <v>5</v>
      </c>
      <c r="B36" s="99" t="s">
        <v>732</v>
      </c>
      <c r="C36" s="98">
        <v>18</v>
      </c>
      <c r="D36" s="98" t="s">
        <v>26</v>
      </c>
      <c r="E36" s="100"/>
      <c r="F36" s="158"/>
      <c r="G36" s="101">
        <f t="shared" si="6"/>
        <v>0</v>
      </c>
      <c r="H36" s="101">
        <f t="shared" si="7"/>
        <v>0</v>
      </c>
      <c r="I36" s="101">
        <f t="shared" si="8"/>
        <v>0</v>
      </c>
      <c r="J36" s="102"/>
    </row>
    <row r="37" spans="1:10" ht="22.5" x14ac:dyDescent="0.25">
      <c r="A37" s="98">
        <v>6</v>
      </c>
      <c r="B37" s="99" t="s">
        <v>725</v>
      </c>
      <c r="C37" s="98">
        <v>1</v>
      </c>
      <c r="D37" s="98" t="s">
        <v>26</v>
      </c>
      <c r="E37" s="100"/>
      <c r="F37" s="158"/>
      <c r="G37" s="101">
        <f t="shared" si="6"/>
        <v>0</v>
      </c>
      <c r="H37" s="101">
        <f t="shared" si="7"/>
        <v>0</v>
      </c>
      <c r="I37" s="101">
        <f t="shared" si="8"/>
        <v>0</v>
      </c>
      <c r="J37" s="102"/>
    </row>
    <row r="38" spans="1:10" x14ac:dyDescent="0.25">
      <c r="A38" s="98">
        <v>7</v>
      </c>
      <c r="B38" s="109" t="s">
        <v>555</v>
      </c>
      <c r="C38" s="98">
        <v>1</v>
      </c>
      <c r="D38" s="98" t="s">
        <v>26</v>
      </c>
      <c r="E38" s="100"/>
      <c r="F38" s="158"/>
      <c r="G38" s="101">
        <f t="shared" si="6"/>
        <v>0</v>
      </c>
      <c r="H38" s="101">
        <f t="shared" si="7"/>
        <v>0</v>
      </c>
      <c r="I38" s="101">
        <f t="shared" si="8"/>
        <v>0</v>
      </c>
      <c r="J38" s="102"/>
    </row>
    <row r="39" spans="1:10" x14ac:dyDescent="0.25">
      <c r="A39" s="98">
        <v>8</v>
      </c>
      <c r="B39" s="99" t="s">
        <v>556</v>
      </c>
      <c r="C39" s="98">
        <v>2</v>
      </c>
      <c r="D39" s="98" t="s">
        <v>26</v>
      </c>
      <c r="E39" s="100"/>
      <c r="F39" s="158"/>
      <c r="G39" s="101">
        <f t="shared" si="6"/>
        <v>0</v>
      </c>
      <c r="H39" s="101">
        <f t="shared" si="7"/>
        <v>0</v>
      </c>
      <c r="I39" s="101">
        <f t="shared" si="8"/>
        <v>0</v>
      </c>
      <c r="J39" s="102"/>
    </row>
    <row r="40" spans="1:10" x14ac:dyDescent="0.25">
      <c r="A40" s="98">
        <v>9</v>
      </c>
      <c r="B40" s="99" t="s">
        <v>726</v>
      </c>
      <c r="C40" s="98">
        <v>1</v>
      </c>
      <c r="D40" s="98" t="s">
        <v>26</v>
      </c>
      <c r="E40" s="100"/>
      <c r="F40" s="158"/>
      <c r="G40" s="101">
        <f t="shared" si="6"/>
        <v>0</v>
      </c>
      <c r="H40" s="101">
        <f t="shared" si="7"/>
        <v>0</v>
      </c>
      <c r="I40" s="101">
        <f t="shared" si="8"/>
        <v>0</v>
      </c>
      <c r="J40" s="102"/>
    </row>
    <row r="41" spans="1:10" x14ac:dyDescent="0.25">
      <c r="A41" s="98">
        <v>10</v>
      </c>
      <c r="B41" s="99" t="s">
        <v>730</v>
      </c>
      <c r="C41" s="98">
        <v>2</v>
      </c>
      <c r="D41" s="98" t="s">
        <v>26</v>
      </c>
      <c r="E41" s="100"/>
      <c r="F41" s="158"/>
      <c r="G41" s="101">
        <f t="shared" si="6"/>
        <v>0</v>
      </c>
      <c r="H41" s="101">
        <f t="shared" si="7"/>
        <v>0</v>
      </c>
      <c r="I41" s="101">
        <f t="shared" si="8"/>
        <v>0</v>
      </c>
      <c r="J41" s="102"/>
    </row>
    <row r="42" spans="1:10" ht="22.5" x14ac:dyDescent="0.25">
      <c r="A42" s="98">
        <v>11</v>
      </c>
      <c r="B42" s="99" t="s">
        <v>792</v>
      </c>
      <c r="C42" s="98">
        <v>2</v>
      </c>
      <c r="D42" s="98" t="s">
        <v>26</v>
      </c>
      <c r="E42" s="100"/>
      <c r="F42" s="158"/>
      <c r="G42" s="101">
        <f t="shared" si="6"/>
        <v>0</v>
      </c>
      <c r="H42" s="101">
        <f t="shared" si="7"/>
        <v>0</v>
      </c>
      <c r="I42" s="101">
        <f t="shared" si="8"/>
        <v>0</v>
      </c>
      <c r="J42" s="102"/>
    </row>
    <row r="43" spans="1:10" ht="21" customHeight="1" x14ac:dyDescent="0.25">
      <c r="A43" s="98">
        <v>12</v>
      </c>
      <c r="B43" s="99" t="s">
        <v>557</v>
      </c>
      <c r="C43" s="98">
        <v>1</v>
      </c>
      <c r="D43" s="98" t="s">
        <v>26</v>
      </c>
      <c r="E43" s="100"/>
      <c r="F43" s="158"/>
      <c r="G43" s="101">
        <f t="shared" si="6"/>
        <v>0</v>
      </c>
      <c r="H43" s="101">
        <f t="shared" si="7"/>
        <v>0</v>
      </c>
      <c r="I43" s="101">
        <f t="shared" si="8"/>
        <v>0</v>
      </c>
      <c r="J43" s="102"/>
    </row>
    <row r="44" spans="1:10" ht="22.5" x14ac:dyDescent="0.25">
      <c r="A44" s="98">
        <v>13</v>
      </c>
      <c r="B44" s="99" t="s">
        <v>558</v>
      </c>
      <c r="C44" s="98">
        <v>4</v>
      </c>
      <c r="D44" s="98" t="s">
        <v>26</v>
      </c>
      <c r="E44" s="100"/>
      <c r="F44" s="158"/>
      <c r="G44" s="101">
        <f t="shared" si="6"/>
        <v>0</v>
      </c>
      <c r="H44" s="101">
        <f t="shared" si="7"/>
        <v>0</v>
      </c>
      <c r="I44" s="101">
        <f t="shared" si="8"/>
        <v>0</v>
      </c>
      <c r="J44" s="102"/>
    </row>
    <row r="45" spans="1:10" ht="22.5" x14ac:dyDescent="0.25">
      <c r="A45" s="98">
        <v>14</v>
      </c>
      <c r="B45" s="99" t="s">
        <v>559</v>
      </c>
      <c r="C45" s="98">
        <v>9</v>
      </c>
      <c r="D45" s="98" t="s">
        <v>26</v>
      </c>
      <c r="E45" s="100"/>
      <c r="F45" s="158"/>
      <c r="G45" s="101">
        <f t="shared" si="6"/>
        <v>0</v>
      </c>
      <c r="H45" s="101">
        <f t="shared" si="7"/>
        <v>0</v>
      </c>
      <c r="I45" s="101">
        <f t="shared" si="8"/>
        <v>0</v>
      </c>
      <c r="J45" s="102"/>
    </row>
    <row r="46" spans="1:10" ht="22.5" x14ac:dyDescent="0.25">
      <c r="A46" s="98">
        <v>15</v>
      </c>
      <c r="B46" s="99" t="s">
        <v>560</v>
      </c>
      <c r="C46" s="98">
        <v>1</v>
      </c>
      <c r="D46" s="98" t="s">
        <v>26</v>
      </c>
      <c r="E46" s="100"/>
      <c r="F46" s="158"/>
      <c r="G46" s="101">
        <f t="shared" si="6"/>
        <v>0</v>
      </c>
      <c r="H46" s="101">
        <f t="shared" si="7"/>
        <v>0</v>
      </c>
      <c r="I46" s="101">
        <f t="shared" si="8"/>
        <v>0</v>
      </c>
      <c r="J46" s="102"/>
    </row>
    <row r="47" spans="1:10" ht="22.5" x14ac:dyDescent="0.25">
      <c r="A47" s="98">
        <v>16</v>
      </c>
      <c r="B47" s="99" t="s">
        <v>563</v>
      </c>
      <c r="C47" s="98">
        <v>1</v>
      </c>
      <c r="D47" s="98" t="s">
        <v>26</v>
      </c>
      <c r="E47" s="100"/>
      <c r="F47" s="158"/>
      <c r="G47" s="101">
        <f t="shared" si="6"/>
        <v>0</v>
      </c>
      <c r="H47" s="101">
        <f t="shared" si="7"/>
        <v>0</v>
      </c>
      <c r="I47" s="101">
        <f t="shared" si="8"/>
        <v>0</v>
      </c>
      <c r="J47" s="102"/>
    </row>
    <row r="48" spans="1:10" x14ac:dyDescent="0.25">
      <c r="A48" s="98">
        <v>17</v>
      </c>
      <c r="B48" s="99" t="s">
        <v>728</v>
      </c>
      <c r="C48" s="98">
        <v>2</v>
      </c>
      <c r="D48" s="98" t="s">
        <v>26</v>
      </c>
      <c r="E48" s="100"/>
      <c r="F48" s="158"/>
      <c r="G48" s="101">
        <f t="shared" si="6"/>
        <v>0</v>
      </c>
      <c r="H48" s="101">
        <f t="shared" si="7"/>
        <v>0</v>
      </c>
      <c r="I48" s="101">
        <f t="shared" si="8"/>
        <v>0</v>
      </c>
      <c r="J48" s="102"/>
    </row>
    <row r="49" spans="1:10" x14ac:dyDescent="0.25">
      <c r="A49" s="98">
        <v>18</v>
      </c>
      <c r="B49" s="99" t="s">
        <v>564</v>
      </c>
      <c r="C49" s="98">
        <v>1</v>
      </c>
      <c r="D49" s="98" t="s">
        <v>26</v>
      </c>
      <c r="E49" s="100"/>
      <c r="F49" s="158"/>
      <c r="G49" s="101">
        <f t="shared" si="6"/>
        <v>0</v>
      </c>
      <c r="H49" s="101">
        <f t="shared" si="7"/>
        <v>0</v>
      </c>
      <c r="I49" s="101">
        <f t="shared" si="8"/>
        <v>0</v>
      </c>
      <c r="J49" s="102"/>
    </row>
    <row r="50" spans="1:10" x14ac:dyDescent="0.25">
      <c r="A50" s="98">
        <v>19</v>
      </c>
      <c r="B50" s="99" t="s">
        <v>565</v>
      </c>
      <c r="C50" s="98">
        <v>4</v>
      </c>
      <c r="D50" s="98" t="s">
        <v>26</v>
      </c>
      <c r="E50" s="100"/>
      <c r="F50" s="158"/>
      <c r="G50" s="101">
        <f t="shared" si="6"/>
        <v>0</v>
      </c>
      <c r="H50" s="101">
        <f t="shared" si="7"/>
        <v>0</v>
      </c>
      <c r="I50" s="101">
        <f t="shared" si="8"/>
        <v>0</v>
      </c>
      <c r="J50" s="102"/>
    </row>
    <row r="51" spans="1:10" ht="22.5" x14ac:dyDescent="0.25">
      <c r="A51" s="98">
        <v>20</v>
      </c>
      <c r="B51" s="99" t="s">
        <v>561</v>
      </c>
      <c r="C51" s="98">
        <v>2</v>
      </c>
      <c r="D51" s="98" t="s">
        <v>26</v>
      </c>
      <c r="E51" s="100"/>
      <c r="F51" s="158"/>
      <c r="G51" s="101">
        <f t="shared" si="6"/>
        <v>0</v>
      </c>
      <c r="H51" s="101">
        <f t="shared" si="7"/>
        <v>0</v>
      </c>
      <c r="I51" s="101">
        <f t="shared" si="8"/>
        <v>0</v>
      </c>
      <c r="J51" s="102"/>
    </row>
    <row r="52" spans="1:10" x14ac:dyDescent="0.25">
      <c r="A52" s="98">
        <v>21</v>
      </c>
      <c r="B52" s="99" t="s">
        <v>562</v>
      </c>
      <c r="C52" s="98">
        <v>3</v>
      </c>
      <c r="D52" s="98" t="s">
        <v>26</v>
      </c>
      <c r="E52" s="100"/>
      <c r="F52" s="158"/>
      <c r="G52" s="101">
        <f t="shared" si="6"/>
        <v>0</v>
      </c>
      <c r="H52" s="101">
        <f t="shared" si="7"/>
        <v>0</v>
      </c>
      <c r="I52" s="101">
        <f t="shared" si="8"/>
        <v>0</v>
      </c>
      <c r="J52" s="102"/>
    </row>
    <row r="53" spans="1:10" x14ac:dyDescent="0.25">
      <c r="A53" s="98">
        <v>22</v>
      </c>
      <c r="B53" s="99" t="s">
        <v>727</v>
      </c>
      <c r="C53" s="98">
        <v>2</v>
      </c>
      <c r="D53" s="98" t="s">
        <v>26</v>
      </c>
      <c r="E53" s="100"/>
      <c r="F53" s="158"/>
      <c r="G53" s="101">
        <f t="shared" si="6"/>
        <v>0</v>
      </c>
      <c r="H53" s="101">
        <f t="shared" si="7"/>
        <v>0</v>
      </c>
      <c r="I53" s="101">
        <f t="shared" si="8"/>
        <v>0</v>
      </c>
      <c r="J53" s="102"/>
    </row>
    <row r="54" spans="1:10" ht="25.5" customHeight="1" x14ac:dyDescent="0.25">
      <c r="A54" s="98">
        <v>23</v>
      </c>
      <c r="B54" s="99" t="s">
        <v>566</v>
      </c>
      <c r="C54" s="98">
        <v>1</v>
      </c>
      <c r="D54" s="98" t="s">
        <v>26</v>
      </c>
      <c r="E54" s="100"/>
      <c r="F54" s="158"/>
      <c r="G54" s="101">
        <f t="shared" si="6"/>
        <v>0</v>
      </c>
      <c r="H54" s="101">
        <f t="shared" si="7"/>
        <v>0</v>
      </c>
      <c r="I54" s="101">
        <f t="shared" si="8"/>
        <v>0</v>
      </c>
      <c r="J54" s="102"/>
    </row>
    <row r="55" spans="1:10" ht="22.5" x14ac:dyDescent="0.25">
      <c r="A55" s="98">
        <v>24</v>
      </c>
      <c r="B55" s="103" t="s">
        <v>793</v>
      </c>
      <c r="C55" s="98">
        <v>1</v>
      </c>
      <c r="D55" s="98" t="s">
        <v>26</v>
      </c>
      <c r="E55" s="100"/>
      <c r="F55" s="158"/>
      <c r="G55" s="101">
        <f t="shared" si="6"/>
        <v>0</v>
      </c>
      <c r="H55" s="101">
        <f t="shared" si="7"/>
        <v>0</v>
      </c>
      <c r="I55" s="101">
        <f t="shared" si="8"/>
        <v>0</v>
      </c>
      <c r="J55" s="102"/>
    </row>
    <row r="56" spans="1:10" ht="22.5" x14ac:dyDescent="0.25">
      <c r="A56" s="98">
        <v>25</v>
      </c>
      <c r="B56" s="99" t="s">
        <v>567</v>
      </c>
      <c r="C56" s="98">
        <v>2</v>
      </c>
      <c r="D56" s="98" t="s">
        <v>26</v>
      </c>
      <c r="E56" s="100"/>
      <c r="F56" s="158"/>
      <c r="G56" s="101">
        <f t="shared" si="6"/>
        <v>0</v>
      </c>
      <c r="H56" s="101">
        <f t="shared" si="7"/>
        <v>0</v>
      </c>
      <c r="I56" s="101">
        <f t="shared" si="8"/>
        <v>0</v>
      </c>
      <c r="J56" s="102"/>
    </row>
    <row r="57" spans="1:10" ht="22.5" x14ac:dyDescent="0.25">
      <c r="A57" s="98">
        <v>26</v>
      </c>
      <c r="B57" s="103" t="s">
        <v>794</v>
      </c>
      <c r="C57" s="98">
        <v>2</v>
      </c>
      <c r="D57" s="98" t="s">
        <v>26</v>
      </c>
      <c r="E57" s="100"/>
      <c r="F57" s="158"/>
      <c r="G57" s="101">
        <f t="shared" si="6"/>
        <v>0</v>
      </c>
      <c r="H57" s="101">
        <f t="shared" si="7"/>
        <v>0</v>
      </c>
      <c r="I57" s="101">
        <f t="shared" si="8"/>
        <v>0</v>
      </c>
      <c r="J57" s="102"/>
    </row>
    <row r="58" spans="1:10" ht="22.5" x14ac:dyDescent="0.25">
      <c r="A58" s="98">
        <v>27</v>
      </c>
      <c r="B58" s="99" t="s">
        <v>568</v>
      </c>
      <c r="C58" s="98">
        <v>1</v>
      </c>
      <c r="D58" s="98" t="s">
        <v>26</v>
      </c>
      <c r="E58" s="100"/>
      <c r="F58" s="158"/>
      <c r="G58" s="101">
        <f t="shared" si="6"/>
        <v>0</v>
      </c>
      <c r="H58" s="101">
        <f t="shared" si="7"/>
        <v>0</v>
      </c>
      <c r="I58" s="101">
        <f t="shared" si="8"/>
        <v>0</v>
      </c>
      <c r="J58" s="102"/>
    </row>
    <row r="59" spans="1:10" ht="33.75" x14ac:dyDescent="0.25">
      <c r="A59" s="98">
        <v>28</v>
      </c>
      <c r="B59" s="99" t="s">
        <v>733</v>
      </c>
      <c r="C59" s="98">
        <v>40</v>
      </c>
      <c r="D59" s="98" t="s">
        <v>26</v>
      </c>
      <c r="E59" s="100"/>
      <c r="F59" s="158"/>
      <c r="G59" s="101">
        <f t="shared" si="6"/>
        <v>0</v>
      </c>
      <c r="H59" s="101">
        <f t="shared" si="7"/>
        <v>0</v>
      </c>
      <c r="I59" s="101">
        <f t="shared" si="8"/>
        <v>0</v>
      </c>
      <c r="J59" s="102"/>
    </row>
    <row r="60" spans="1:10" ht="27" x14ac:dyDescent="0.25">
      <c r="A60" s="15"/>
      <c r="B60" s="61" t="s">
        <v>779</v>
      </c>
      <c r="C60" s="17" t="s">
        <v>16</v>
      </c>
      <c r="D60" s="17" t="s">
        <v>16</v>
      </c>
      <c r="E60" s="17" t="s">
        <v>16</v>
      </c>
      <c r="F60" s="18" t="s">
        <v>16</v>
      </c>
      <c r="G60" s="19">
        <f>SUM(G32:G59)</f>
        <v>0</v>
      </c>
      <c r="H60" s="19">
        <f>SUM(H32:H59)</f>
        <v>0</v>
      </c>
      <c r="I60" s="19">
        <f>SUM(I32:I59)</f>
        <v>0</v>
      </c>
      <c r="J60" s="20">
        <f>SUM(J32:J58)</f>
        <v>0</v>
      </c>
    </row>
    <row r="61" spans="1:10" x14ac:dyDescent="0.25">
      <c r="A61" s="177" t="s">
        <v>780</v>
      </c>
      <c r="B61" s="177"/>
      <c r="C61" s="177"/>
      <c r="D61" s="177"/>
      <c r="E61" s="177"/>
      <c r="F61" s="177"/>
      <c r="G61" s="177"/>
      <c r="H61" s="177"/>
      <c r="I61" s="177"/>
      <c r="J61" s="177"/>
    </row>
    <row r="62" spans="1:10" ht="22.5" x14ac:dyDescent="0.25">
      <c r="A62" s="98">
        <v>1</v>
      </c>
      <c r="B62" s="126" t="s">
        <v>569</v>
      </c>
      <c r="C62" s="116">
        <v>1200</v>
      </c>
      <c r="D62" s="98" t="s">
        <v>15</v>
      </c>
      <c r="E62" s="100"/>
      <c r="F62" s="158"/>
      <c r="G62" s="101">
        <f t="shared" ref="G62:G66" si="9">C62*ROUND(F62, 4)</f>
        <v>0</v>
      </c>
      <c r="H62" s="101">
        <f t="shared" ref="H62:H66" si="10">G62*0.095</f>
        <v>0</v>
      </c>
      <c r="I62" s="101">
        <f t="shared" ref="I62:I66" si="11">G62+H62</f>
        <v>0</v>
      </c>
      <c r="J62" s="102"/>
    </row>
    <row r="63" spans="1:10" ht="22.5" x14ac:dyDescent="0.25">
      <c r="A63" s="98">
        <v>2</v>
      </c>
      <c r="B63" s="126" t="s">
        <v>722</v>
      </c>
      <c r="C63" s="116">
        <v>30</v>
      </c>
      <c r="D63" s="98" t="s">
        <v>15</v>
      </c>
      <c r="E63" s="100"/>
      <c r="F63" s="158"/>
      <c r="G63" s="101">
        <f t="shared" si="9"/>
        <v>0</v>
      </c>
      <c r="H63" s="101">
        <f t="shared" si="10"/>
        <v>0</v>
      </c>
      <c r="I63" s="101">
        <f t="shared" si="11"/>
        <v>0</v>
      </c>
      <c r="J63" s="102"/>
    </row>
    <row r="64" spans="1:10" ht="22.5" x14ac:dyDescent="0.25">
      <c r="A64" s="98">
        <v>3</v>
      </c>
      <c r="B64" s="99" t="s">
        <v>570</v>
      </c>
      <c r="C64" s="116">
        <v>20</v>
      </c>
      <c r="D64" s="98" t="s">
        <v>15</v>
      </c>
      <c r="E64" s="100"/>
      <c r="F64" s="158"/>
      <c r="G64" s="101">
        <f t="shared" si="9"/>
        <v>0</v>
      </c>
      <c r="H64" s="101">
        <f t="shared" si="10"/>
        <v>0</v>
      </c>
      <c r="I64" s="101">
        <f t="shared" si="11"/>
        <v>0</v>
      </c>
      <c r="J64" s="102"/>
    </row>
    <row r="65" spans="1:10" ht="22.5" x14ac:dyDescent="0.25">
      <c r="A65" s="98">
        <v>4</v>
      </c>
      <c r="B65" s="99" t="s">
        <v>829</v>
      </c>
      <c r="C65" s="116">
        <v>60</v>
      </c>
      <c r="D65" s="98" t="s">
        <v>737</v>
      </c>
      <c r="E65" s="100"/>
      <c r="F65" s="158"/>
      <c r="G65" s="101">
        <f t="shared" si="9"/>
        <v>0</v>
      </c>
      <c r="H65" s="101">
        <f t="shared" si="10"/>
        <v>0</v>
      </c>
      <c r="I65" s="101">
        <f t="shared" si="11"/>
        <v>0</v>
      </c>
      <c r="J65" s="102"/>
    </row>
    <row r="66" spans="1:10" ht="33.75" x14ac:dyDescent="0.25">
      <c r="A66" s="98">
        <v>5</v>
      </c>
      <c r="B66" s="126" t="s">
        <v>784</v>
      </c>
      <c r="C66" s="98">
        <v>300</v>
      </c>
      <c r="D66" s="98" t="s">
        <v>26</v>
      </c>
      <c r="E66" s="100"/>
      <c r="F66" s="158"/>
      <c r="G66" s="101">
        <f t="shared" si="9"/>
        <v>0</v>
      </c>
      <c r="H66" s="101">
        <f t="shared" si="10"/>
        <v>0</v>
      </c>
      <c r="I66" s="101">
        <f t="shared" si="11"/>
        <v>0</v>
      </c>
      <c r="J66" s="102"/>
    </row>
    <row r="67" spans="1:10" x14ac:dyDescent="0.25">
      <c r="A67" s="118"/>
      <c r="B67" s="97" t="s">
        <v>795</v>
      </c>
      <c r="C67" s="119" t="s">
        <v>16</v>
      </c>
      <c r="D67" s="119" t="s">
        <v>16</v>
      </c>
      <c r="E67" s="119" t="s">
        <v>16</v>
      </c>
      <c r="F67" s="120" t="s">
        <v>16</v>
      </c>
      <c r="G67" s="121">
        <f>SUM(G62:G66)</f>
        <v>0</v>
      </c>
      <c r="H67" s="121">
        <f>SUM(H62:H66)</f>
        <v>0</v>
      </c>
      <c r="I67" s="121">
        <f>SUM(I62:I66)</f>
        <v>0</v>
      </c>
      <c r="J67" s="122">
        <f>SUM(J62:J66)</f>
        <v>0</v>
      </c>
    </row>
    <row r="68" spans="1:10" x14ac:dyDescent="0.25">
      <c r="A68" s="177" t="s">
        <v>781</v>
      </c>
      <c r="B68" s="177"/>
      <c r="C68" s="177"/>
      <c r="D68" s="177"/>
      <c r="E68" s="177"/>
      <c r="F68" s="177"/>
      <c r="G68" s="177"/>
      <c r="H68" s="177"/>
      <c r="I68" s="177"/>
      <c r="J68" s="177"/>
    </row>
    <row r="69" spans="1:10" ht="22.5" x14ac:dyDescent="0.25">
      <c r="A69" s="98">
        <v>1</v>
      </c>
      <c r="B69" s="99" t="s">
        <v>571</v>
      </c>
      <c r="C69" s="98">
        <v>20</v>
      </c>
      <c r="D69" s="98" t="s">
        <v>26</v>
      </c>
      <c r="E69" s="100"/>
      <c r="F69" s="158"/>
      <c r="G69" s="101">
        <f t="shared" ref="G69:G114" si="12">C69*ROUND(F69, 4)</f>
        <v>0</v>
      </c>
      <c r="H69" s="101">
        <f>G69*0.095</f>
        <v>0</v>
      </c>
      <c r="I69" s="101">
        <f t="shared" ref="I69:I114" si="13">G69+H69</f>
        <v>0</v>
      </c>
      <c r="J69" s="102"/>
    </row>
    <row r="70" spans="1:10" ht="22.5" x14ac:dyDescent="0.25">
      <c r="A70" s="98">
        <v>2</v>
      </c>
      <c r="B70" s="99" t="s">
        <v>572</v>
      </c>
      <c r="C70" s="98">
        <v>20</v>
      </c>
      <c r="D70" s="98" t="s">
        <v>26</v>
      </c>
      <c r="E70" s="100"/>
      <c r="F70" s="158"/>
      <c r="G70" s="101">
        <f t="shared" si="12"/>
        <v>0</v>
      </c>
      <c r="H70" s="101">
        <f t="shared" ref="H70:H107" si="14">G70*0.095</f>
        <v>0</v>
      </c>
      <c r="I70" s="101">
        <f t="shared" si="13"/>
        <v>0</v>
      </c>
      <c r="J70" s="102"/>
    </row>
    <row r="71" spans="1:10" ht="22.5" x14ac:dyDescent="0.25">
      <c r="A71" s="98">
        <v>3</v>
      </c>
      <c r="B71" s="99" t="s">
        <v>573</v>
      </c>
      <c r="C71" s="98">
        <v>20</v>
      </c>
      <c r="D71" s="98" t="s">
        <v>26</v>
      </c>
      <c r="E71" s="100"/>
      <c r="F71" s="158"/>
      <c r="G71" s="101">
        <f t="shared" si="12"/>
        <v>0</v>
      </c>
      <c r="H71" s="101">
        <f t="shared" si="14"/>
        <v>0</v>
      </c>
      <c r="I71" s="101">
        <f t="shared" si="13"/>
        <v>0</v>
      </c>
      <c r="J71" s="102"/>
    </row>
    <row r="72" spans="1:10" ht="22.5" x14ac:dyDescent="0.25">
      <c r="A72" s="98">
        <v>4</v>
      </c>
      <c r="B72" s="99" t="s">
        <v>574</v>
      </c>
      <c r="C72" s="98">
        <v>20</v>
      </c>
      <c r="D72" s="98" t="s">
        <v>26</v>
      </c>
      <c r="E72" s="100"/>
      <c r="F72" s="158"/>
      <c r="G72" s="101">
        <f t="shared" si="12"/>
        <v>0</v>
      </c>
      <c r="H72" s="101">
        <f t="shared" si="14"/>
        <v>0</v>
      </c>
      <c r="I72" s="101">
        <f t="shared" si="13"/>
        <v>0</v>
      </c>
      <c r="J72" s="102"/>
    </row>
    <row r="73" spans="1:10" ht="22.5" x14ac:dyDescent="0.25">
      <c r="A73" s="98">
        <v>5</v>
      </c>
      <c r="B73" s="99" t="s">
        <v>575</v>
      </c>
      <c r="C73" s="98">
        <v>20</v>
      </c>
      <c r="D73" s="98" t="s">
        <v>26</v>
      </c>
      <c r="E73" s="100"/>
      <c r="F73" s="158"/>
      <c r="G73" s="101">
        <f t="shared" si="12"/>
        <v>0</v>
      </c>
      <c r="H73" s="101">
        <f t="shared" si="14"/>
        <v>0</v>
      </c>
      <c r="I73" s="101">
        <f t="shared" si="13"/>
        <v>0</v>
      </c>
      <c r="J73" s="102"/>
    </row>
    <row r="74" spans="1:10" ht="22.5" x14ac:dyDescent="0.25">
      <c r="A74" s="98">
        <v>6</v>
      </c>
      <c r="B74" s="99" t="s">
        <v>576</v>
      </c>
      <c r="C74" s="98">
        <v>20</v>
      </c>
      <c r="D74" s="98" t="s">
        <v>26</v>
      </c>
      <c r="E74" s="100"/>
      <c r="F74" s="158"/>
      <c r="G74" s="101">
        <f t="shared" si="12"/>
        <v>0</v>
      </c>
      <c r="H74" s="101">
        <f t="shared" si="14"/>
        <v>0</v>
      </c>
      <c r="I74" s="101">
        <f t="shared" si="13"/>
        <v>0</v>
      </c>
      <c r="J74" s="102"/>
    </row>
    <row r="75" spans="1:10" ht="22.5" x14ac:dyDescent="0.25">
      <c r="A75" s="98">
        <v>7</v>
      </c>
      <c r="B75" s="99" t="s">
        <v>577</v>
      </c>
      <c r="C75" s="98">
        <v>20</v>
      </c>
      <c r="D75" s="98" t="s">
        <v>26</v>
      </c>
      <c r="E75" s="100"/>
      <c r="F75" s="158"/>
      <c r="G75" s="101">
        <f t="shared" si="12"/>
        <v>0</v>
      </c>
      <c r="H75" s="101">
        <f t="shared" si="14"/>
        <v>0</v>
      </c>
      <c r="I75" s="101">
        <f t="shared" si="13"/>
        <v>0</v>
      </c>
      <c r="J75" s="102"/>
    </row>
    <row r="76" spans="1:10" ht="22.5" x14ac:dyDescent="0.25">
      <c r="A76" s="98">
        <v>8</v>
      </c>
      <c r="B76" s="99" t="s">
        <v>578</v>
      </c>
      <c r="C76" s="98">
        <v>20</v>
      </c>
      <c r="D76" s="98" t="s">
        <v>26</v>
      </c>
      <c r="E76" s="100"/>
      <c r="F76" s="158"/>
      <c r="G76" s="101">
        <f t="shared" si="12"/>
        <v>0</v>
      </c>
      <c r="H76" s="101">
        <f t="shared" si="14"/>
        <v>0</v>
      </c>
      <c r="I76" s="101">
        <f t="shared" si="13"/>
        <v>0</v>
      </c>
      <c r="J76" s="102"/>
    </row>
    <row r="77" spans="1:10" ht="22.5" x14ac:dyDescent="0.25">
      <c r="A77" s="98">
        <v>9</v>
      </c>
      <c r="B77" s="110" t="s">
        <v>579</v>
      </c>
      <c r="C77" s="98">
        <v>400</v>
      </c>
      <c r="D77" s="98" t="s">
        <v>15</v>
      </c>
      <c r="E77" s="100"/>
      <c r="F77" s="158"/>
      <c r="G77" s="101">
        <f t="shared" si="12"/>
        <v>0</v>
      </c>
      <c r="H77" s="101">
        <f t="shared" si="14"/>
        <v>0</v>
      </c>
      <c r="I77" s="101">
        <f t="shared" si="13"/>
        <v>0</v>
      </c>
      <c r="J77" s="102"/>
    </row>
    <row r="78" spans="1:10" x14ac:dyDescent="0.25">
      <c r="A78" s="98">
        <v>10</v>
      </c>
      <c r="B78" s="110" t="s">
        <v>580</v>
      </c>
      <c r="C78" s="98">
        <v>2</v>
      </c>
      <c r="D78" s="98" t="s">
        <v>15</v>
      </c>
      <c r="E78" s="100"/>
      <c r="F78" s="158"/>
      <c r="G78" s="101">
        <f t="shared" si="12"/>
        <v>0</v>
      </c>
      <c r="H78" s="101">
        <f t="shared" si="14"/>
        <v>0</v>
      </c>
      <c r="I78" s="101">
        <f t="shared" si="13"/>
        <v>0</v>
      </c>
      <c r="J78" s="102"/>
    </row>
    <row r="79" spans="1:10" ht="22.5" x14ac:dyDescent="0.25">
      <c r="A79" s="98">
        <v>11</v>
      </c>
      <c r="B79" s="110" t="s">
        <v>581</v>
      </c>
      <c r="C79" s="98">
        <v>700</v>
      </c>
      <c r="D79" s="98" t="s">
        <v>26</v>
      </c>
      <c r="E79" s="100"/>
      <c r="F79" s="158"/>
      <c r="G79" s="101">
        <f t="shared" si="12"/>
        <v>0</v>
      </c>
      <c r="H79" s="101">
        <f t="shared" si="14"/>
        <v>0</v>
      </c>
      <c r="I79" s="101">
        <f t="shared" si="13"/>
        <v>0</v>
      </c>
      <c r="J79" s="102"/>
    </row>
    <row r="80" spans="1:10" ht="22.5" x14ac:dyDescent="0.25">
      <c r="A80" s="98">
        <v>12</v>
      </c>
      <c r="B80" s="110" t="s">
        <v>582</v>
      </c>
      <c r="C80" s="98">
        <v>3</v>
      </c>
      <c r="D80" s="98" t="s">
        <v>26</v>
      </c>
      <c r="E80" s="100"/>
      <c r="F80" s="158"/>
      <c r="G80" s="101">
        <f t="shared" si="12"/>
        <v>0</v>
      </c>
      <c r="H80" s="101">
        <f t="shared" si="14"/>
        <v>0</v>
      </c>
      <c r="I80" s="101">
        <f t="shared" si="13"/>
        <v>0</v>
      </c>
      <c r="J80" s="102"/>
    </row>
    <row r="81" spans="1:10" ht="22.5" x14ac:dyDescent="0.25">
      <c r="A81" s="98">
        <v>13</v>
      </c>
      <c r="B81" s="110" t="s">
        <v>738</v>
      </c>
      <c r="C81" s="98">
        <v>100</v>
      </c>
      <c r="D81" s="98" t="s">
        <v>26</v>
      </c>
      <c r="E81" s="100"/>
      <c r="F81" s="158"/>
      <c r="G81" s="101">
        <f t="shared" si="12"/>
        <v>0</v>
      </c>
      <c r="H81" s="101">
        <f t="shared" si="14"/>
        <v>0</v>
      </c>
      <c r="I81" s="101">
        <f t="shared" si="13"/>
        <v>0</v>
      </c>
      <c r="J81" s="102"/>
    </row>
    <row r="82" spans="1:10" ht="33.75" x14ac:dyDescent="0.25">
      <c r="A82" s="98">
        <v>14</v>
      </c>
      <c r="B82" s="127" t="s">
        <v>734</v>
      </c>
      <c r="C82" s="104">
        <v>30</v>
      </c>
      <c r="D82" s="98" t="s">
        <v>26</v>
      </c>
      <c r="E82" s="100"/>
      <c r="F82" s="158"/>
      <c r="G82" s="101">
        <f t="shared" si="12"/>
        <v>0</v>
      </c>
      <c r="H82" s="101">
        <f t="shared" si="14"/>
        <v>0</v>
      </c>
      <c r="I82" s="101">
        <f t="shared" si="13"/>
        <v>0</v>
      </c>
      <c r="J82" s="102"/>
    </row>
    <row r="83" spans="1:10" x14ac:dyDescent="0.25">
      <c r="A83" s="98">
        <v>15</v>
      </c>
      <c r="B83" s="127" t="s">
        <v>739</v>
      </c>
      <c r="C83" s="104">
        <v>6</v>
      </c>
      <c r="D83" s="98" t="s">
        <v>15</v>
      </c>
      <c r="E83" s="100"/>
      <c r="F83" s="158"/>
      <c r="G83" s="101">
        <f t="shared" si="12"/>
        <v>0</v>
      </c>
      <c r="H83" s="101">
        <f t="shared" si="14"/>
        <v>0</v>
      </c>
      <c r="I83" s="101">
        <f t="shared" si="13"/>
        <v>0</v>
      </c>
      <c r="J83" s="102"/>
    </row>
    <row r="84" spans="1:10" ht="22.5" x14ac:dyDescent="0.25">
      <c r="A84" s="98">
        <v>16</v>
      </c>
      <c r="B84" s="128" t="s">
        <v>583</v>
      </c>
      <c r="C84" s="98">
        <v>1</v>
      </c>
      <c r="D84" s="98" t="s">
        <v>26</v>
      </c>
      <c r="E84" s="100"/>
      <c r="F84" s="158"/>
      <c r="G84" s="101">
        <f t="shared" si="12"/>
        <v>0</v>
      </c>
      <c r="H84" s="101">
        <f t="shared" si="14"/>
        <v>0</v>
      </c>
      <c r="I84" s="101">
        <f t="shared" si="13"/>
        <v>0</v>
      </c>
      <c r="J84" s="102"/>
    </row>
    <row r="85" spans="1:10" ht="22.5" x14ac:dyDescent="0.25">
      <c r="A85" s="98">
        <v>17</v>
      </c>
      <c r="B85" s="129" t="s">
        <v>584</v>
      </c>
      <c r="C85" s="98">
        <v>20</v>
      </c>
      <c r="D85" s="98" t="s">
        <v>26</v>
      </c>
      <c r="E85" s="100"/>
      <c r="F85" s="158"/>
      <c r="G85" s="101">
        <f t="shared" si="12"/>
        <v>0</v>
      </c>
      <c r="H85" s="101">
        <f t="shared" si="14"/>
        <v>0</v>
      </c>
      <c r="I85" s="101">
        <f t="shared" si="13"/>
        <v>0</v>
      </c>
      <c r="J85" s="102"/>
    </row>
    <row r="86" spans="1:10" ht="33.75" x14ac:dyDescent="0.25">
      <c r="A86" s="98">
        <v>18</v>
      </c>
      <c r="B86" s="118" t="s">
        <v>585</v>
      </c>
      <c r="C86" s="98">
        <v>100</v>
      </c>
      <c r="D86" s="98" t="s">
        <v>26</v>
      </c>
      <c r="E86" s="100"/>
      <c r="F86" s="158"/>
      <c r="G86" s="101">
        <f t="shared" si="12"/>
        <v>0</v>
      </c>
      <c r="H86" s="101">
        <f t="shared" si="14"/>
        <v>0</v>
      </c>
      <c r="I86" s="101">
        <f t="shared" si="13"/>
        <v>0</v>
      </c>
      <c r="J86" s="102"/>
    </row>
    <row r="87" spans="1:10" ht="22.5" x14ac:dyDescent="0.25">
      <c r="A87" s="98">
        <v>19</v>
      </c>
      <c r="B87" s="118" t="s">
        <v>586</v>
      </c>
      <c r="C87" s="98">
        <v>10</v>
      </c>
      <c r="D87" s="98" t="s">
        <v>26</v>
      </c>
      <c r="E87" s="100"/>
      <c r="F87" s="158"/>
      <c r="G87" s="101">
        <f t="shared" si="12"/>
        <v>0</v>
      </c>
      <c r="H87" s="101">
        <f t="shared" si="14"/>
        <v>0</v>
      </c>
      <c r="I87" s="101">
        <f t="shared" si="13"/>
        <v>0</v>
      </c>
      <c r="J87" s="102"/>
    </row>
    <row r="88" spans="1:10" ht="22.5" x14ac:dyDescent="0.25">
      <c r="A88" s="98">
        <v>20</v>
      </c>
      <c r="B88" s="110" t="s">
        <v>587</v>
      </c>
      <c r="C88" s="98">
        <v>20</v>
      </c>
      <c r="D88" s="98" t="s">
        <v>26</v>
      </c>
      <c r="E88" s="100"/>
      <c r="F88" s="158"/>
      <c r="G88" s="101">
        <f t="shared" si="12"/>
        <v>0</v>
      </c>
      <c r="H88" s="101">
        <f t="shared" si="14"/>
        <v>0</v>
      </c>
      <c r="I88" s="101">
        <f t="shared" si="13"/>
        <v>0</v>
      </c>
      <c r="J88" s="102"/>
    </row>
    <row r="89" spans="1:10" ht="22.5" x14ac:dyDescent="0.25">
      <c r="A89" s="98">
        <v>21</v>
      </c>
      <c r="B89" s="110" t="s">
        <v>588</v>
      </c>
      <c r="C89" s="98">
        <v>2</v>
      </c>
      <c r="D89" s="98" t="s">
        <v>26</v>
      </c>
      <c r="E89" s="100"/>
      <c r="F89" s="158"/>
      <c r="G89" s="101">
        <f t="shared" si="12"/>
        <v>0</v>
      </c>
      <c r="H89" s="101">
        <f t="shared" si="14"/>
        <v>0</v>
      </c>
      <c r="I89" s="101">
        <f t="shared" si="13"/>
        <v>0</v>
      </c>
      <c r="J89" s="102"/>
    </row>
    <row r="90" spans="1:10" x14ac:dyDescent="0.25">
      <c r="A90" s="98">
        <v>22</v>
      </c>
      <c r="B90" s="127" t="s">
        <v>589</v>
      </c>
      <c r="C90" s="104">
        <v>1</v>
      </c>
      <c r="D90" s="98" t="s">
        <v>26</v>
      </c>
      <c r="E90" s="100"/>
      <c r="F90" s="158"/>
      <c r="G90" s="101">
        <f t="shared" si="12"/>
        <v>0</v>
      </c>
      <c r="H90" s="101">
        <f>G90*0.22</f>
        <v>0</v>
      </c>
      <c r="I90" s="101">
        <f t="shared" si="13"/>
        <v>0</v>
      </c>
      <c r="J90" s="102"/>
    </row>
    <row r="91" spans="1:10" x14ac:dyDescent="0.25">
      <c r="A91" s="98">
        <v>23</v>
      </c>
      <c r="B91" s="118" t="s">
        <v>590</v>
      </c>
      <c r="C91" s="98">
        <v>3</v>
      </c>
      <c r="D91" s="98" t="s">
        <v>26</v>
      </c>
      <c r="E91" s="100"/>
      <c r="F91" s="158"/>
      <c r="G91" s="101">
        <f t="shared" si="12"/>
        <v>0</v>
      </c>
      <c r="H91" s="101">
        <f t="shared" si="14"/>
        <v>0</v>
      </c>
      <c r="I91" s="101">
        <f t="shared" si="13"/>
        <v>0</v>
      </c>
      <c r="J91" s="102"/>
    </row>
    <row r="92" spans="1:10" x14ac:dyDescent="0.25">
      <c r="A92" s="98">
        <v>24</v>
      </c>
      <c r="B92" s="118" t="s">
        <v>736</v>
      </c>
      <c r="C92" s="98">
        <v>200</v>
      </c>
      <c r="D92" s="98" t="s">
        <v>26</v>
      </c>
      <c r="E92" s="100"/>
      <c r="F92" s="158"/>
      <c r="G92" s="101">
        <f t="shared" si="12"/>
        <v>0</v>
      </c>
      <c r="H92" s="101">
        <f t="shared" si="14"/>
        <v>0</v>
      </c>
      <c r="I92" s="101">
        <f t="shared" si="13"/>
        <v>0</v>
      </c>
      <c r="J92" s="102"/>
    </row>
    <row r="93" spans="1:10" x14ac:dyDescent="0.25">
      <c r="A93" s="98">
        <v>25</v>
      </c>
      <c r="B93" s="111" t="s">
        <v>723</v>
      </c>
      <c r="C93" s="98">
        <v>10</v>
      </c>
      <c r="D93" s="98" t="s">
        <v>26</v>
      </c>
      <c r="E93" s="100"/>
      <c r="F93" s="158"/>
      <c r="G93" s="101">
        <f t="shared" si="12"/>
        <v>0</v>
      </c>
      <c r="H93" s="101">
        <f t="shared" si="14"/>
        <v>0</v>
      </c>
      <c r="I93" s="101">
        <f t="shared" si="13"/>
        <v>0</v>
      </c>
      <c r="J93" s="102"/>
    </row>
    <row r="94" spans="1:10" x14ac:dyDescent="0.25">
      <c r="A94" s="98">
        <v>26</v>
      </c>
      <c r="B94" s="118" t="s">
        <v>591</v>
      </c>
      <c r="C94" s="98">
        <v>4</v>
      </c>
      <c r="D94" s="98" t="s">
        <v>26</v>
      </c>
      <c r="E94" s="100"/>
      <c r="F94" s="158"/>
      <c r="G94" s="101">
        <f t="shared" si="12"/>
        <v>0</v>
      </c>
      <c r="H94" s="101">
        <f t="shared" si="14"/>
        <v>0</v>
      </c>
      <c r="I94" s="101">
        <f t="shared" si="13"/>
        <v>0</v>
      </c>
      <c r="J94" s="102"/>
    </row>
    <row r="95" spans="1:10" ht="25.5" customHeight="1" x14ac:dyDescent="0.25">
      <c r="A95" s="98">
        <v>27</v>
      </c>
      <c r="B95" s="118" t="s">
        <v>796</v>
      </c>
      <c r="C95" s="104">
        <v>1</v>
      </c>
      <c r="D95" s="98" t="s">
        <v>26</v>
      </c>
      <c r="E95" s="100"/>
      <c r="F95" s="158"/>
      <c r="G95" s="101">
        <f t="shared" si="12"/>
        <v>0</v>
      </c>
      <c r="H95" s="101">
        <f t="shared" si="14"/>
        <v>0</v>
      </c>
      <c r="I95" s="101">
        <f t="shared" si="13"/>
        <v>0</v>
      </c>
      <c r="J95" s="102"/>
    </row>
    <row r="96" spans="1:10" x14ac:dyDescent="0.25">
      <c r="A96" s="98">
        <v>28</v>
      </c>
      <c r="B96" s="110" t="s">
        <v>592</v>
      </c>
      <c r="C96" s="98">
        <v>10</v>
      </c>
      <c r="D96" s="98" t="s">
        <v>26</v>
      </c>
      <c r="E96" s="100"/>
      <c r="F96" s="158"/>
      <c r="G96" s="101">
        <f t="shared" si="12"/>
        <v>0</v>
      </c>
      <c r="H96" s="101">
        <f t="shared" si="14"/>
        <v>0</v>
      </c>
      <c r="I96" s="101">
        <f t="shared" si="13"/>
        <v>0</v>
      </c>
      <c r="J96" s="102"/>
    </row>
    <row r="97" spans="1:10" x14ac:dyDescent="0.25">
      <c r="A97" s="98">
        <v>29</v>
      </c>
      <c r="B97" s="118" t="s">
        <v>593</v>
      </c>
      <c r="C97" s="98">
        <v>1</v>
      </c>
      <c r="D97" s="98" t="s">
        <v>26</v>
      </c>
      <c r="E97" s="100"/>
      <c r="F97" s="158"/>
      <c r="G97" s="101">
        <f t="shared" si="12"/>
        <v>0</v>
      </c>
      <c r="H97" s="101">
        <f t="shared" si="14"/>
        <v>0</v>
      </c>
      <c r="I97" s="101">
        <f t="shared" si="13"/>
        <v>0</v>
      </c>
      <c r="J97" s="102"/>
    </row>
    <row r="98" spans="1:10" x14ac:dyDescent="0.25">
      <c r="A98" s="98">
        <v>30</v>
      </c>
      <c r="B98" s="130" t="s">
        <v>724</v>
      </c>
      <c r="C98" s="98">
        <v>100</v>
      </c>
      <c r="D98" s="98" t="s">
        <v>26</v>
      </c>
      <c r="E98" s="100"/>
      <c r="F98" s="158"/>
      <c r="G98" s="101">
        <f t="shared" si="12"/>
        <v>0</v>
      </c>
      <c r="H98" s="101">
        <f t="shared" si="14"/>
        <v>0</v>
      </c>
      <c r="I98" s="101">
        <f t="shared" si="13"/>
        <v>0</v>
      </c>
      <c r="J98" s="102"/>
    </row>
    <row r="99" spans="1:10" x14ac:dyDescent="0.25">
      <c r="A99" s="98">
        <v>31</v>
      </c>
      <c r="B99" s="127" t="s">
        <v>594</v>
      </c>
      <c r="C99" s="98">
        <v>15</v>
      </c>
      <c r="D99" s="98" t="s">
        <v>26</v>
      </c>
      <c r="E99" s="100"/>
      <c r="F99" s="158"/>
      <c r="G99" s="101">
        <f t="shared" si="12"/>
        <v>0</v>
      </c>
      <c r="H99" s="101">
        <f>G99*0.22</f>
        <v>0</v>
      </c>
      <c r="I99" s="101">
        <f t="shared" si="13"/>
        <v>0</v>
      </c>
      <c r="J99" s="102"/>
    </row>
    <row r="100" spans="1:10" x14ac:dyDescent="0.25">
      <c r="A100" s="98">
        <v>32</v>
      </c>
      <c r="B100" s="118" t="s">
        <v>595</v>
      </c>
      <c r="C100" s="98">
        <v>2</v>
      </c>
      <c r="D100" s="98" t="s">
        <v>26</v>
      </c>
      <c r="E100" s="100"/>
      <c r="F100" s="158"/>
      <c r="G100" s="101">
        <f t="shared" si="12"/>
        <v>0</v>
      </c>
      <c r="H100" s="101">
        <f t="shared" si="14"/>
        <v>0</v>
      </c>
      <c r="I100" s="101">
        <f t="shared" si="13"/>
        <v>0</v>
      </c>
      <c r="J100" s="102"/>
    </row>
    <row r="101" spans="1:10" x14ac:dyDescent="0.25">
      <c r="A101" s="98">
        <v>33</v>
      </c>
      <c r="B101" s="118" t="s">
        <v>596</v>
      </c>
      <c r="C101" s="98">
        <v>1</v>
      </c>
      <c r="D101" s="98" t="s">
        <v>26</v>
      </c>
      <c r="E101" s="100"/>
      <c r="F101" s="158"/>
      <c r="G101" s="101">
        <f t="shared" si="12"/>
        <v>0</v>
      </c>
      <c r="H101" s="101">
        <f t="shared" si="14"/>
        <v>0</v>
      </c>
      <c r="I101" s="101">
        <f t="shared" si="13"/>
        <v>0</v>
      </c>
      <c r="J101" s="102"/>
    </row>
    <row r="102" spans="1:10" x14ac:dyDescent="0.25">
      <c r="A102" s="98">
        <v>34</v>
      </c>
      <c r="B102" s="118" t="s">
        <v>597</v>
      </c>
      <c r="C102" s="98">
        <v>1</v>
      </c>
      <c r="D102" s="98" t="s">
        <v>26</v>
      </c>
      <c r="E102" s="100"/>
      <c r="F102" s="158"/>
      <c r="G102" s="101">
        <f t="shared" si="12"/>
        <v>0</v>
      </c>
      <c r="H102" s="101">
        <f t="shared" si="14"/>
        <v>0</v>
      </c>
      <c r="I102" s="101">
        <f t="shared" si="13"/>
        <v>0</v>
      </c>
      <c r="J102" s="102"/>
    </row>
    <row r="103" spans="1:10" ht="22.5" x14ac:dyDescent="0.25">
      <c r="A103" s="98">
        <v>35</v>
      </c>
      <c r="B103" s="118" t="s">
        <v>598</v>
      </c>
      <c r="C103" s="98">
        <v>1</v>
      </c>
      <c r="D103" s="98" t="s">
        <v>26</v>
      </c>
      <c r="E103" s="100"/>
      <c r="F103" s="158"/>
      <c r="G103" s="101">
        <f t="shared" si="12"/>
        <v>0</v>
      </c>
      <c r="H103" s="101">
        <f t="shared" si="14"/>
        <v>0</v>
      </c>
      <c r="I103" s="101">
        <f t="shared" si="13"/>
        <v>0</v>
      </c>
      <c r="J103" s="102"/>
    </row>
    <row r="104" spans="1:10" x14ac:dyDescent="0.25">
      <c r="A104" s="98">
        <v>36</v>
      </c>
      <c r="B104" s="130" t="s">
        <v>599</v>
      </c>
      <c r="C104" s="98">
        <v>5</v>
      </c>
      <c r="D104" s="98" t="s">
        <v>26</v>
      </c>
      <c r="E104" s="100"/>
      <c r="F104" s="158"/>
      <c r="G104" s="101">
        <f t="shared" si="12"/>
        <v>0</v>
      </c>
      <c r="H104" s="101">
        <f t="shared" si="14"/>
        <v>0</v>
      </c>
      <c r="I104" s="101">
        <f t="shared" si="13"/>
        <v>0</v>
      </c>
      <c r="J104" s="102"/>
    </row>
    <row r="105" spans="1:10" ht="22.5" x14ac:dyDescent="0.25">
      <c r="A105" s="98">
        <v>37</v>
      </c>
      <c r="B105" s="131" t="s">
        <v>600</v>
      </c>
      <c r="C105" s="98">
        <v>4</v>
      </c>
      <c r="D105" s="98" t="s">
        <v>26</v>
      </c>
      <c r="E105" s="100"/>
      <c r="F105" s="158"/>
      <c r="G105" s="101">
        <f t="shared" si="12"/>
        <v>0</v>
      </c>
      <c r="H105" s="101">
        <f t="shared" si="14"/>
        <v>0</v>
      </c>
      <c r="I105" s="101">
        <f t="shared" si="13"/>
        <v>0</v>
      </c>
      <c r="J105" s="102"/>
    </row>
    <row r="106" spans="1:10" x14ac:dyDescent="0.25">
      <c r="A106" s="98">
        <v>38</v>
      </c>
      <c r="B106" s="125" t="s">
        <v>601</v>
      </c>
      <c r="C106" s="98">
        <v>5</v>
      </c>
      <c r="D106" s="98" t="s">
        <v>26</v>
      </c>
      <c r="E106" s="100"/>
      <c r="F106" s="158"/>
      <c r="G106" s="101">
        <f t="shared" si="12"/>
        <v>0</v>
      </c>
      <c r="H106" s="101">
        <f t="shared" si="14"/>
        <v>0</v>
      </c>
      <c r="I106" s="101">
        <f t="shared" si="13"/>
        <v>0</v>
      </c>
      <c r="J106" s="102"/>
    </row>
    <row r="107" spans="1:10" ht="67.5" x14ac:dyDescent="0.25">
      <c r="A107" s="98">
        <v>39</v>
      </c>
      <c r="B107" s="132" t="s">
        <v>832</v>
      </c>
      <c r="C107" s="98">
        <v>40</v>
      </c>
      <c r="D107" s="98" t="s">
        <v>26</v>
      </c>
      <c r="E107" s="100"/>
      <c r="F107" s="158"/>
      <c r="G107" s="101">
        <f t="shared" si="12"/>
        <v>0</v>
      </c>
      <c r="H107" s="101">
        <f t="shared" si="14"/>
        <v>0</v>
      </c>
      <c r="I107" s="101">
        <f t="shared" si="13"/>
        <v>0</v>
      </c>
      <c r="J107" s="102"/>
    </row>
    <row r="108" spans="1:10" ht="22.5" x14ac:dyDescent="0.25">
      <c r="A108" s="98">
        <v>40</v>
      </c>
      <c r="B108" s="118" t="s">
        <v>602</v>
      </c>
      <c r="C108" s="98">
        <v>6</v>
      </c>
      <c r="D108" s="98" t="s">
        <v>26</v>
      </c>
      <c r="E108" s="100"/>
      <c r="F108" s="158"/>
      <c r="G108" s="101">
        <f t="shared" si="12"/>
        <v>0</v>
      </c>
      <c r="H108" s="101">
        <f>G108*0.22</f>
        <v>0</v>
      </c>
      <c r="I108" s="101">
        <f t="shared" si="13"/>
        <v>0</v>
      </c>
      <c r="J108" s="102"/>
    </row>
    <row r="109" spans="1:10" ht="22.5" x14ac:dyDescent="0.25">
      <c r="A109" s="98">
        <v>41</v>
      </c>
      <c r="B109" s="127" t="s">
        <v>603</v>
      </c>
      <c r="C109" s="98">
        <v>5</v>
      </c>
      <c r="D109" s="98" t="s">
        <v>26</v>
      </c>
      <c r="E109" s="100"/>
      <c r="F109" s="158"/>
      <c r="G109" s="101">
        <f t="shared" si="12"/>
        <v>0</v>
      </c>
      <c r="H109" s="101">
        <f t="shared" ref="H109:H114" si="15">G109*0.095</f>
        <v>0</v>
      </c>
      <c r="I109" s="101">
        <f t="shared" si="13"/>
        <v>0</v>
      </c>
      <c r="J109" s="102"/>
    </row>
    <row r="110" spans="1:10" ht="22.5" x14ac:dyDescent="0.25">
      <c r="A110" s="98">
        <v>42</v>
      </c>
      <c r="B110" s="109" t="s">
        <v>604</v>
      </c>
      <c r="C110" s="104">
        <v>300</v>
      </c>
      <c r="D110" s="98" t="s">
        <v>26</v>
      </c>
      <c r="E110" s="100"/>
      <c r="F110" s="158"/>
      <c r="G110" s="101">
        <f t="shared" si="12"/>
        <v>0</v>
      </c>
      <c r="H110" s="101">
        <f t="shared" si="15"/>
        <v>0</v>
      </c>
      <c r="I110" s="101">
        <f t="shared" si="13"/>
        <v>0</v>
      </c>
      <c r="J110" s="102"/>
    </row>
    <row r="111" spans="1:10" x14ac:dyDescent="0.25">
      <c r="A111" s="98">
        <v>43</v>
      </c>
      <c r="B111" s="99" t="s">
        <v>605</v>
      </c>
      <c r="C111" s="116">
        <v>20</v>
      </c>
      <c r="D111" s="98" t="s">
        <v>26</v>
      </c>
      <c r="E111" s="100"/>
      <c r="F111" s="158"/>
      <c r="G111" s="101">
        <f t="shared" si="12"/>
        <v>0</v>
      </c>
      <c r="H111" s="101">
        <f t="shared" si="15"/>
        <v>0</v>
      </c>
      <c r="I111" s="101">
        <f t="shared" si="13"/>
        <v>0</v>
      </c>
      <c r="J111" s="102"/>
    </row>
    <row r="112" spans="1:10" ht="22.5" x14ac:dyDescent="0.25">
      <c r="A112" s="98">
        <v>44</v>
      </c>
      <c r="B112" s="109" t="s">
        <v>606</v>
      </c>
      <c r="C112" s="104">
        <v>36</v>
      </c>
      <c r="D112" s="98" t="s">
        <v>26</v>
      </c>
      <c r="E112" s="100"/>
      <c r="F112" s="158"/>
      <c r="G112" s="101">
        <f t="shared" si="12"/>
        <v>0</v>
      </c>
      <c r="H112" s="101">
        <f t="shared" si="15"/>
        <v>0</v>
      </c>
      <c r="I112" s="101">
        <f t="shared" si="13"/>
        <v>0</v>
      </c>
      <c r="J112" s="102"/>
    </row>
    <row r="113" spans="1:10" ht="22.5" x14ac:dyDescent="0.25">
      <c r="A113" s="98">
        <v>45</v>
      </c>
      <c r="B113" s="109" t="s">
        <v>799</v>
      </c>
      <c r="C113" s="104">
        <v>4</v>
      </c>
      <c r="D113" s="98" t="s">
        <v>26</v>
      </c>
      <c r="E113" s="100"/>
      <c r="F113" s="158"/>
      <c r="G113" s="101">
        <f t="shared" si="12"/>
        <v>0</v>
      </c>
      <c r="H113" s="101">
        <f t="shared" si="15"/>
        <v>0</v>
      </c>
      <c r="I113" s="101">
        <f t="shared" si="13"/>
        <v>0</v>
      </c>
      <c r="J113" s="102"/>
    </row>
    <row r="114" spans="1:10" ht="67.5" x14ac:dyDescent="0.25">
      <c r="A114" s="98">
        <v>46</v>
      </c>
      <c r="B114" s="133" t="s">
        <v>797</v>
      </c>
      <c r="C114" s="104">
        <v>60</v>
      </c>
      <c r="D114" s="98" t="s">
        <v>26</v>
      </c>
      <c r="E114" s="100"/>
      <c r="F114" s="158"/>
      <c r="G114" s="101">
        <f t="shared" si="12"/>
        <v>0</v>
      </c>
      <c r="H114" s="101">
        <f t="shared" si="15"/>
        <v>0</v>
      </c>
      <c r="I114" s="101">
        <f t="shared" si="13"/>
        <v>0</v>
      </c>
      <c r="J114" s="102"/>
    </row>
    <row r="115" spans="1:10" x14ac:dyDescent="0.25">
      <c r="A115" s="118"/>
      <c r="B115" s="97" t="s">
        <v>798</v>
      </c>
      <c r="C115" s="119" t="s">
        <v>16</v>
      </c>
      <c r="D115" s="119" t="s">
        <v>16</v>
      </c>
      <c r="E115" s="119" t="s">
        <v>16</v>
      </c>
      <c r="F115" s="120" t="s">
        <v>16</v>
      </c>
      <c r="G115" s="121">
        <f>SUM(G69:G114)</f>
        <v>0</v>
      </c>
      <c r="H115" s="121">
        <f>SUM(H69:H114)</f>
        <v>0</v>
      </c>
      <c r="I115" s="121">
        <f>SUM(I69:I114)</f>
        <v>0</v>
      </c>
      <c r="J115" s="122">
        <f>SUM(J69:J114)</f>
        <v>0</v>
      </c>
    </row>
    <row r="116" spans="1:10" x14ac:dyDescent="0.25">
      <c r="A116" s="170" t="s">
        <v>142</v>
      </c>
      <c r="B116" s="170"/>
      <c r="C116" s="170"/>
      <c r="D116" s="170"/>
      <c r="E116" s="170"/>
      <c r="F116" s="170"/>
      <c r="G116" s="170"/>
      <c r="H116" s="170"/>
      <c r="I116" s="170"/>
      <c r="J116" s="170"/>
    </row>
    <row r="117" spans="1:10" ht="27.75" customHeight="1" x14ac:dyDescent="0.25">
      <c r="A117" s="171" t="s">
        <v>143</v>
      </c>
      <c r="B117" s="172"/>
      <c r="C117" s="172"/>
      <c r="D117" s="172"/>
      <c r="E117" s="172"/>
      <c r="F117" s="172"/>
      <c r="G117" s="172"/>
      <c r="H117" s="172"/>
      <c r="I117" s="172"/>
      <c r="J117" s="172"/>
    </row>
    <row r="118" spans="1:10" x14ac:dyDescent="0.25">
      <c r="A118" s="134" t="s">
        <v>144</v>
      </c>
      <c r="B118" s="135"/>
      <c r="C118" s="135"/>
      <c r="D118" s="135"/>
      <c r="E118" s="135"/>
      <c r="F118" s="135"/>
      <c r="G118" s="135"/>
      <c r="H118" s="135"/>
      <c r="I118" s="135"/>
      <c r="J118" s="135"/>
    </row>
    <row r="119" spans="1:10" x14ac:dyDescent="0.25">
      <c r="A119" s="165" t="s">
        <v>809</v>
      </c>
      <c r="B119" s="165"/>
      <c r="C119" s="165"/>
      <c r="D119" s="165"/>
      <c r="E119" s="165"/>
      <c r="F119" s="165"/>
      <c r="G119" s="165"/>
      <c r="H119" s="165"/>
      <c r="I119" s="165"/>
      <c r="J119" s="165"/>
    </row>
    <row r="120" spans="1:10" ht="32.25" customHeight="1" x14ac:dyDescent="0.25">
      <c r="A120" s="165" t="s">
        <v>810</v>
      </c>
      <c r="B120" s="165"/>
      <c r="C120" s="165"/>
      <c r="D120" s="165"/>
      <c r="E120" s="165"/>
      <c r="F120" s="165"/>
      <c r="G120" s="165"/>
      <c r="H120" s="165"/>
      <c r="I120" s="165"/>
      <c r="J120" s="165"/>
    </row>
    <row r="121" spans="1:10" x14ac:dyDescent="0.25">
      <c r="A121" s="136" t="s">
        <v>811</v>
      </c>
      <c r="B121" s="137"/>
      <c r="C121" s="137"/>
      <c r="D121" s="137"/>
      <c r="E121" s="137"/>
      <c r="F121" s="137"/>
      <c r="G121" s="137"/>
      <c r="H121" s="137"/>
      <c r="I121" s="137"/>
      <c r="J121" s="137"/>
    </row>
    <row r="122" spans="1:10" x14ac:dyDescent="0.25">
      <c r="A122" s="136" t="s">
        <v>812</v>
      </c>
      <c r="B122" s="137"/>
      <c r="C122" s="137"/>
      <c r="D122" s="137"/>
      <c r="E122" s="137"/>
      <c r="F122" s="137"/>
      <c r="G122" s="137"/>
      <c r="H122" s="137"/>
      <c r="I122" s="137"/>
      <c r="J122" s="137"/>
    </row>
    <row r="123" spans="1:10" ht="30.75" customHeight="1" x14ac:dyDescent="0.25">
      <c r="A123" s="165" t="s">
        <v>813</v>
      </c>
      <c r="B123" s="172"/>
      <c r="C123" s="172"/>
      <c r="D123" s="172"/>
      <c r="E123" s="172"/>
      <c r="F123" s="172"/>
      <c r="G123" s="172"/>
      <c r="H123" s="172"/>
      <c r="I123" s="172"/>
      <c r="J123" s="172"/>
    </row>
    <row r="124" spans="1:10" ht="43.5" customHeight="1" x14ac:dyDescent="0.25">
      <c r="A124" s="165" t="s">
        <v>814</v>
      </c>
      <c r="B124" s="165"/>
      <c r="C124" s="165"/>
      <c r="D124" s="165"/>
      <c r="E124" s="165"/>
      <c r="F124" s="165"/>
      <c r="G124" s="165"/>
      <c r="H124" s="165"/>
      <c r="I124" s="165"/>
      <c r="J124" s="165"/>
    </row>
    <row r="125" spans="1:10" x14ac:dyDescent="0.25">
      <c r="A125" s="138" t="s">
        <v>145</v>
      </c>
      <c r="B125" s="139"/>
      <c r="C125" s="140"/>
      <c r="D125" s="138"/>
      <c r="E125" s="138"/>
      <c r="F125" s="138"/>
      <c r="G125" s="138"/>
      <c r="H125" s="138"/>
      <c r="I125" s="138"/>
      <c r="J125" s="138"/>
    </row>
  </sheetData>
  <sheetProtection algorithmName="SHA-512" hashValue="sWPLJ89ObO4LPALwv/8KZGAJb9GBahk18btiaHRzdZLfrZexjV6FdLXvQMRV2LJuMwP6jrmuVa8h94ZqAtFjPw==" saltValue="MJsE+J+vo623k0rQ44amMA==" spinCount="100000" sheet="1" objects="1" scenarios="1"/>
  <mergeCells count="15">
    <mergeCell ref="A124:J124"/>
    <mergeCell ref="A1:C1"/>
    <mergeCell ref="F1:J1"/>
    <mergeCell ref="A2:E2"/>
    <mergeCell ref="F2:J2"/>
    <mergeCell ref="A116:J116"/>
    <mergeCell ref="A117:J117"/>
    <mergeCell ref="A119:J119"/>
    <mergeCell ref="A120:J120"/>
    <mergeCell ref="A123:J123"/>
    <mergeCell ref="A5:J5"/>
    <mergeCell ref="A15:J15"/>
    <mergeCell ref="A31:J31"/>
    <mergeCell ref="A61:J61"/>
    <mergeCell ref="A68:J68"/>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13 J16:J29 J62:J66 J32:J59 J69:J114" xr:uid="{00000000-0002-0000-0A00-000000000000}">
      <formula1>1</formula1>
    </dataValidation>
  </dataValidations>
  <pageMargins left="0.7" right="0.7" top="0.75" bottom="0.75" header="0.3" footer="0.3"/>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89"/>
  <sheetViews>
    <sheetView tabSelected="1" view="pageBreakPreview" zoomScale="120" zoomScaleNormal="130" zoomScaleSheetLayoutView="120" workbookViewId="0">
      <selection activeCell="F12" sqref="F12"/>
    </sheetView>
  </sheetViews>
  <sheetFormatPr defaultRowHeight="15" x14ac:dyDescent="0.25"/>
  <cols>
    <col min="1" max="1" width="3.28515625" customWidth="1"/>
    <col min="2" max="2" width="20.42578125" customWidth="1"/>
    <col min="3" max="3" width="7.140625" customWidth="1"/>
    <col min="4" max="4" width="4.5703125" customWidth="1"/>
    <col min="5" max="5" width="16.42578125" customWidth="1"/>
    <col min="6" max="6" width="11.42578125" customWidth="1"/>
    <col min="10" max="10" width="8.8554687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3" t="s">
        <v>783</v>
      </c>
      <c r="B5" s="174"/>
      <c r="C5" s="174"/>
      <c r="D5" s="174"/>
      <c r="E5" s="174"/>
      <c r="F5" s="174"/>
      <c r="G5" s="174"/>
      <c r="H5" s="174"/>
      <c r="I5" s="174"/>
      <c r="J5" s="174"/>
    </row>
    <row r="6" spans="1:10" ht="22.5" x14ac:dyDescent="0.25">
      <c r="A6" s="98">
        <v>1</v>
      </c>
      <c r="B6" s="99" t="s">
        <v>607</v>
      </c>
      <c r="C6" s="98">
        <v>250</v>
      </c>
      <c r="D6" s="98" t="s">
        <v>15</v>
      </c>
      <c r="E6" s="100"/>
      <c r="F6" s="158"/>
      <c r="G6" s="101">
        <f t="shared" ref="G6:G69" si="0">C6*ROUND(F6, 4)</f>
        <v>0</v>
      </c>
      <c r="H6" s="101">
        <f t="shared" ref="H6:H69" si="1">G6*0.095</f>
        <v>0</v>
      </c>
      <c r="I6" s="101">
        <f t="shared" ref="I6:I69" si="2">G6+H6</f>
        <v>0</v>
      </c>
      <c r="J6" s="102"/>
    </row>
    <row r="7" spans="1:10" x14ac:dyDescent="0.25">
      <c r="A7" s="98">
        <v>2</v>
      </c>
      <c r="B7" s="103" t="s">
        <v>683</v>
      </c>
      <c r="C7" s="98">
        <v>250</v>
      </c>
      <c r="D7" s="98" t="s">
        <v>15</v>
      </c>
      <c r="E7" s="100"/>
      <c r="F7" s="158"/>
      <c r="G7" s="101">
        <f t="shared" si="0"/>
        <v>0</v>
      </c>
      <c r="H7" s="101">
        <f t="shared" si="1"/>
        <v>0</v>
      </c>
      <c r="I7" s="101">
        <f t="shared" si="2"/>
        <v>0</v>
      </c>
      <c r="J7" s="102"/>
    </row>
    <row r="8" spans="1:10" ht="20.25" customHeight="1" x14ac:dyDescent="0.25">
      <c r="A8" s="98">
        <v>3</v>
      </c>
      <c r="B8" s="99" t="s">
        <v>608</v>
      </c>
      <c r="C8" s="104">
        <v>6</v>
      </c>
      <c r="D8" s="98" t="s">
        <v>15</v>
      </c>
      <c r="E8" s="100"/>
      <c r="F8" s="158"/>
      <c r="G8" s="101">
        <f t="shared" si="0"/>
        <v>0</v>
      </c>
      <c r="H8" s="101">
        <f t="shared" si="1"/>
        <v>0</v>
      </c>
      <c r="I8" s="101">
        <f t="shared" si="2"/>
        <v>0</v>
      </c>
      <c r="J8" s="102"/>
    </row>
    <row r="9" spans="1:10" x14ac:dyDescent="0.25">
      <c r="A9" s="98">
        <v>4</v>
      </c>
      <c r="B9" s="99" t="s">
        <v>740</v>
      </c>
      <c r="C9" s="98">
        <v>72</v>
      </c>
      <c r="D9" s="98" t="s">
        <v>737</v>
      </c>
      <c r="E9" s="100"/>
      <c r="F9" s="158"/>
      <c r="G9" s="101">
        <f t="shared" si="0"/>
        <v>0</v>
      </c>
      <c r="H9" s="101">
        <f t="shared" si="1"/>
        <v>0</v>
      </c>
      <c r="I9" s="101">
        <f t="shared" si="2"/>
        <v>0</v>
      </c>
      <c r="J9" s="102"/>
    </row>
    <row r="10" spans="1:10" x14ac:dyDescent="0.25">
      <c r="A10" s="98">
        <v>5</v>
      </c>
      <c r="B10" s="103" t="s">
        <v>786</v>
      </c>
      <c r="C10" s="98">
        <v>50</v>
      </c>
      <c r="D10" s="98" t="s">
        <v>15</v>
      </c>
      <c r="E10" s="100"/>
      <c r="F10" s="158"/>
      <c r="G10" s="101">
        <f t="shared" si="0"/>
        <v>0</v>
      </c>
      <c r="H10" s="101">
        <f t="shared" si="1"/>
        <v>0</v>
      </c>
      <c r="I10" s="101">
        <f t="shared" si="2"/>
        <v>0</v>
      </c>
      <c r="J10" s="102"/>
    </row>
    <row r="11" spans="1:10" ht="22.5" x14ac:dyDescent="0.25">
      <c r="A11" s="98">
        <v>6</v>
      </c>
      <c r="B11" s="99" t="s">
        <v>609</v>
      </c>
      <c r="C11" s="98">
        <v>10</v>
      </c>
      <c r="D11" s="104" t="s">
        <v>15</v>
      </c>
      <c r="E11" s="100"/>
      <c r="F11" s="158"/>
      <c r="G11" s="101">
        <f t="shared" si="0"/>
        <v>0</v>
      </c>
      <c r="H11" s="101">
        <f t="shared" si="1"/>
        <v>0</v>
      </c>
      <c r="I11" s="101">
        <f t="shared" si="2"/>
        <v>0</v>
      </c>
      <c r="J11" s="102"/>
    </row>
    <row r="12" spans="1:10" ht="22.5" x14ac:dyDescent="0.25">
      <c r="A12" s="98">
        <v>7</v>
      </c>
      <c r="B12" s="99" t="s">
        <v>610</v>
      </c>
      <c r="C12" s="98">
        <v>2</v>
      </c>
      <c r="D12" s="104" t="s">
        <v>15</v>
      </c>
      <c r="E12" s="100"/>
      <c r="F12" s="158"/>
      <c r="G12" s="101">
        <f t="shared" si="0"/>
        <v>0</v>
      </c>
      <c r="H12" s="101">
        <f t="shared" si="1"/>
        <v>0</v>
      </c>
      <c r="I12" s="101">
        <f t="shared" si="2"/>
        <v>0</v>
      </c>
      <c r="J12" s="102"/>
    </row>
    <row r="13" spans="1:10" ht="22.5" x14ac:dyDescent="0.25">
      <c r="A13" s="98">
        <v>8</v>
      </c>
      <c r="B13" s="99" t="s">
        <v>611</v>
      </c>
      <c r="C13" s="98">
        <v>20</v>
      </c>
      <c r="D13" s="104" t="s">
        <v>15</v>
      </c>
      <c r="E13" s="100"/>
      <c r="F13" s="158"/>
      <c r="G13" s="101">
        <f t="shared" si="0"/>
        <v>0</v>
      </c>
      <c r="H13" s="101">
        <f t="shared" si="1"/>
        <v>0</v>
      </c>
      <c r="I13" s="101">
        <f t="shared" si="2"/>
        <v>0</v>
      </c>
      <c r="J13" s="102"/>
    </row>
    <row r="14" spans="1:10" ht="22.5" x14ac:dyDescent="0.25">
      <c r="A14" s="98">
        <v>9</v>
      </c>
      <c r="B14" s="103" t="s">
        <v>702</v>
      </c>
      <c r="C14" s="98">
        <v>20</v>
      </c>
      <c r="D14" s="104" t="s">
        <v>15</v>
      </c>
      <c r="E14" s="100"/>
      <c r="F14" s="158"/>
      <c r="G14" s="101">
        <f t="shared" si="0"/>
        <v>0</v>
      </c>
      <c r="H14" s="101">
        <f t="shared" si="1"/>
        <v>0</v>
      </c>
      <c r="I14" s="101">
        <f t="shared" si="2"/>
        <v>0</v>
      </c>
      <c r="J14" s="102"/>
    </row>
    <row r="15" spans="1:10" ht="22.5" x14ac:dyDescent="0.25">
      <c r="A15" s="98">
        <v>10</v>
      </c>
      <c r="B15" s="99" t="s">
        <v>703</v>
      </c>
      <c r="C15" s="98">
        <v>10</v>
      </c>
      <c r="D15" s="104" t="s">
        <v>15</v>
      </c>
      <c r="E15" s="100"/>
      <c r="F15" s="158"/>
      <c r="G15" s="101">
        <f t="shared" si="0"/>
        <v>0</v>
      </c>
      <c r="H15" s="101">
        <f t="shared" si="1"/>
        <v>0</v>
      </c>
      <c r="I15" s="101">
        <f t="shared" si="2"/>
        <v>0</v>
      </c>
      <c r="J15" s="102"/>
    </row>
    <row r="16" spans="1:10" ht="22.5" x14ac:dyDescent="0.25">
      <c r="A16" s="98">
        <v>11</v>
      </c>
      <c r="B16" s="99" t="s">
        <v>612</v>
      </c>
      <c r="C16" s="98">
        <v>5</v>
      </c>
      <c r="D16" s="104" t="s">
        <v>15</v>
      </c>
      <c r="E16" s="100"/>
      <c r="F16" s="158"/>
      <c r="G16" s="101">
        <f t="shared" si="0"/>
        <v>0</v>
      </c>
      <c r="H16" s="101">
        <f t="shared" si="1"/>
        <v>0</v>
      </c>
      <c r="I16" s="101">
        <f t="shared" si="2"/>
        <v>0</v>
      </c>
      <c r="J16" s="102"/>
    </row>
    <row r="17" spans="1:10" ht="22.5" x14ac:dyDescent="0.25">
      <c r="A17" s="98">
        <v>12</v>
      </c>
      <c r="B17" s="103" t="s">
        <v>787</v>
      </c>
      <c r="C17" s="98">
        <v>20</v>
      </c>
      <c r="D17" s="98" t="s">
        <v>26</v>
      </c>
      <c r="E17" s="100"/>
      <c r="F17" s="158"/>
      <c r="G17" s="101">
        <f t="shared" si="0"/>
        <v>0</v>
      </c>
      <c r="H17" s="101">
        <f t="shared" si="1"/>
        <v>0</v>
      </c>
      <c r="I17" s="101">
        <f t="shared" si="2"/>
        <v>0</v>
      </c>
      <c r="J17" s="102"/>
    </row>
    <row r="18" spans="1:10" x14ac:dyDescent="0.25">
      <c r="A18" s="98">
        <v>13</v>
      </c>
      <c r="B18" s="103" t="s">
        <v>704</v>
      </c>
      <c r="C18" s="98">
        <v>20</v>
      </c>
      <c r="D18" s="98" t="s">
        <v>26</v>
      </c>
      <c r="E18" s="100"/>
      <c r="F18" s="158"/>
      <c r="G18" s="101">
        <f t="shared" si="0"/>
        <v>0</v>
      </c>
      <c r="H18" s="101">
        <f t="shared" si="1"/>
        <v>0</v>
      </c>
      <c r="I18" s="101">
        <f t="shared" si="2"/>
        <v>0</v>
      </c>
      <c r="J18" s="102"/>
    </row>
    <row r="19" spans="1:10" ht="22.5" x14ac:dyDescent="0.25">
      <c r="A19" s="98">
        <v>14</v>
      </c>
      <c r="B19" s="103" t="s">
        <v>705</v>
      </c>
      <c r="C19" s="98">
        <v>10</v>
      </c>
      <c r="D19" s="98" t="s">
        <v>26</v>
      </c>
      <c r="E19" s="100"/>
      <c r="F19" s="158"/>
      <c r="G19" s="101">
        <f t="shared" si="0"/>
        <v>0</v>
      </c>
      <c r="H19" s="101">
        <f t="shared" si="1"/>
        <v>0</v>
      </c>
      <c r="I19" s="101">
        <f t="shared" si="2"/>
        <v>0</v>
      </c>
      <c r="J19" s="102"/>
    </row>
    <row r="20" spans="1:10" ht="22.5" x14ac:dyDescent="0.25">
      <c r="A20" s="98">
        <v>15</v>
      </c>
      <c r="B20" s="99" t="s">
        <v>613</v>
      </c>
      <c r="C20" s="98">
        <v>10</v>
      </c>
      <c r="D20" s="98" t="s">
        <v>26</v>
      </c>
      <c r="E20" s="100"/>
      <c r="F20" s="158"/>
      <c r="G20" s="101">
        <f t="shared" si="0"/>
        <v>0</v>
      </c>
      <c r="H20" s="101">
        <f t="shared" si="1"/>
        <v>0</v>
      </c>
      <c r="I20" s="101">
        <f t="shared" si="2"/>
        <v>0</v>
      </c>
      <c r="J20" s="102"/>
    </row>
    <row r="21" spans="1:10" ht="22.5" x14ac:dyDescent="0.25">
      <c r="A21" s="98">
        <v>16</v>
      </c>
      <c r="B21" s="99" t="s">
        <v>614</v>
      </c>
      <c r="C21" s="98">
        <v>10</v>
      </c>
      <c r="D21" s="98" t="s">
        <v>26</v>
      </c>
      <c r="E21" s="100"/>
      <c r="F21" s="158"/>
      <c r="G21" s="101">
        <f t="shared" si="0"/>
        <v>0</v>
      </c>
      <c r="H21" s="101">
        <f t="shared" si="1"/>
        <v>0</v>
      </c>
      <c r="I21" s="101">
        <f t="shared" si="2"/>
        <v>0</v>
      </c>
      <c r="J21" s="102"/>
    </row>
    <row r="22" spans="1:10" ht="22.5" x14ac:dyDescent="0.25">
      <c r="A22" s="98">
        <v>17</v>
      </c>
      <c r="B22" s="99" t="s">
        <v>615</v>
      </c>
      <c r="C22" s="98">
        <v>10</v>
      </c>
      <c r="D22" s="98" t="s">
        <v>26</v>
      </c>
      <c r="E22" s="100"/>
      <c r="F22" s="158"/>
      <c r="G22" s="101">
        <f t="shared" si="0"/>
        <v>0</v>
      </c>
      <c r="H22" s="101">
        <f t="shared" si="1"/>
        <v>0</v>
      </c>
      <c r="I22" s="101">
        <f t="shared" si="2"/>
        <v>0</v>
      </c>
      <c r="J22" s="102"/>
    </row>
    <row r="23" spans="1:10" ht="33.75" x14ac:dyDescent="0.25">
      <c r="A23" s="98">
        <v>18</v>
      </c>
      <c r="B23" s="103" t="s">
        <v>706</v>
      </c>
      <c r="C23" s="98">
        <v>10</v>
      </c>
      <c r="D23" s="98" t="s">
        <v>26</v>
      </c>
      <c r="E23" s="100"/>
      <c r="F23" s="158"/>
      <c r="G23" s="101">
        <f t="shared" si="0"/>
        <v>0</v>
      </c>
      <c r="H23" s="101">
        <f t="shared" si="1"/>
        <v>0</v>
      </c>
      <c r="I23" s="101">
        <f t="shared" si="2"/>
        <v>0</v>
      </c>
      <c r="J23" s="102"/>
    </row>
    <row r="24" spans="1:10" ht="33.75" x14ac:dyDescent="0.25">
      <c r="A24" s="98">
        <v>19</v>
      </c>
      <c r="B24" s="99" t="s">
        <v>707</v>
      </c>
      <c r="C24" s="105">
        <v>2</v>
      </c>
      <c r="D24" s="98" t="s">
        <v>26</v>
      </c>
      <c r="E24" s="100"/>
      <c r="F24" s="158"/>
      <c r="G24" s="101">
        <f t="shared" si="0"/>
        <v>0</v>
      </c>
      <c r="H24" s="101">
        <f t="shared" si="1"/>
        <v>0</v>
      </c>
      <c r="I24" s="101">
        <f t="shared" si="2"/>
        <v>0</v>
      </c>
      <c r="J24" s="102"/>
    </row>
    <row r="25" spans="1:10" ht="22.5" x14ac:dyDescent="0.25">
      <c r="A25" s="98">
        <v>20</v>
      </c>
      <c r="B25" s="103" t="s">
        <v>708</v>
      </c>
      <c r="C25" s="105">
        <v>3</v>
      </c>
      <c r="D25" s="98" t="s">
        <v>26</v>
      </c>
      <c r="E25" s="100"/>
      <c r="F25" s="158"/>
      <c r="G25" s="101">
        <f t="shared" si="0"/>
        <v>0</v>
      </c>
      <c r="H25" s="101">
        <f t="shared" si="1"/>
        <v>0</v>
      </c>
      <c r="I25" s="101">
        <f t="shared" si="2"/>
        <v>0</v>
      </c>
      <c r="J25" s="102"/>
    </row>
    <row r="26" spans="1:10" ht="33.75" x14ac:dyDescent="0.25">
      <c r="A26" s="98">
        <v>21</v>
      </c>
      <c r="B26" s="99" t="s">
        <v>616</v>
      </c>
      <c r="C26" s="98">
        <v>3</v>
      </c>
      <c r="D26" s="98" t="s">
        <v>26</v>
      </c>
      <c r="E26" s="100"/>
      <c r="F26" s="158"/>
      <c r="G26" s="101">
        <f t="shared" si="0"/>
        <v>0</v>
      </c>
      <c r="H26" s="101">
        <f t="shared" si="1"/>
        <v>0</v>
      </c>
      <c r="I26" s="101">
        <f t="shared" si="2"/>
        <v>0</v>
      </c>
      <c r="J26" s="102"/>
    </row>
    <row r="27" spans="1:10" ht="33.75" x14ac:dyDescent="0.25">
      <c r="A27" s="98">
        <v>22</v>
      </c>
      <c r="B27" s="99" t="s">
        <v>729</v>
      </c>
      <c r="C27" s="98">
        <v>6</v>
      </c>
      <c r="D27" s="98" t="s">
        <v>26</v>
      </c>
      <c r="E27" s="100"/>
      <c r="F27" s="158"/>
      <c r="G27" s="101">
        <f t="shared" si="0"/>
        <v>0</v>
      </c>
      <c r="H27" s="101">
        <f t="shared" si="1"/>
        <v>0</v>
      </c>
      <c r="I27" s="101">
        <f t="shared" si="2"/>
        <v>0</v>
      </c>
      <c r="J27" s="102"/>
    </row>
    <row r="28" spans="1:10" ht="33.75" x14ac:dyDescent="0.25">
      <c r="A28" s="98">
        <v>23</v>
      </c>
      <c r="B28" s="103" t="s">
        <v>709</v>
      </c>
      <c r="C28" s="98">
        <v>5</v>
      </c>
      <c r="D28" s="98" t="s">
        <v>26</v>
      </c>
      <c r="E28" s="100"/>
      <c r="F28" s="158"/>
      <c r="G28" s="101">
        <f t="shared" si="0"/>
        <v>0</v>
      </c>
      <c r="H28" s="101">
        <f t="shared" si="1"/>
        <v>0</v>
      </c>
      <c r="I28" s="101">
        <f t="shared" si="2"/>
        <v>0</v>
      </c>
      <c r="J28" s="102"/>
    </row>
    <row r="29" spans="1:10" ht="51" customHeight="1" x14ac:dyDescent="0.25">
      <c r="A29" s="98">
        <v>24</v>
      </c>
      <c r="B29" s="99" t="s">
        <v>617</v>
      </c>
      <c r="C29" s="98">
        <v>7</v>
      </c>
      <c r="D29" s="98" t="s">
        <v>26</v>
      </c>
      <c r="E29" s="100"/>
      <c r="F29" s="158"/>
      <c r="G29" s="101">
        <f t="shared" si="0"/>
        <v>0</v>
      </c>
      <c r="H29" s="101">
        <f t="shared" si="1"/>
        <v>0</v>
      </c>
      <c r="I29" s="101">
        <f t="shared" si="2"/>
        <v>0</v>
      </c>
      <c r="J29" s="102"/>
    </row>
    <row r="30" spans="1:10" ht="22.5" x14ac:dyDescent="0.25">
      <c r="A30" s="98">
        <v>25</v>
      </c>
      <c r="B30" s="99" t="s">
        <v>735</v>
      </c>
      <c r="C30" s="98">
        <v>10</v>
      </c>
      <c r="D30" s="98" t="s">
        <v>26</v>
      </c>
      <c r="E30" s="100"/>
      <c r="F30" s="158"/>
      <c r="G30" s="101">
        <f t="shared" si="0"/>
        <v>0</v>
      </c>
      <c r="H30" s="101">
        <f t="shared" si="1"/>
        <v>0</v>
      </c>
      <c r="I30" s="101">
        <f t="shared" si="2"/>
        <v>0</v>
      </c>
      <c r="J30" s="102"/>
    </row>
    <row r="31" spans="1:10" ht="33.75" x14ac:dyDescent="0.25">
      <c r="A31" s="98">
        <v>26</v>
      </c>
      <c r="B31" s="99" t="s">
        <v>618</v>
      </c>
      <c r="C31" s="98">
        <v>10</v>
      </c>
      <c r="D31" s="98" t="s">
        <v>26</v>
      </c>
      <c r="E31" s="100"/>
      <c r="F31" s="158"/>
      <c r="G31" s="101">
        <f t="shared" si="0"/>
        <v>0</v>
      </c>
      <c r="H31" s="101">
        <f t="shared" si="1"/>
        <v>0</v>
      </c>
      <c r="I31" s="101">
        <f t="shared" si="2"/>
        <v>0</v>
      </c>
      <c r="J31" s="102"/>
    </row>
    <row r="32" spans="1:10" ht="33.75" x14ac:dyDescent="0.25">
      <c r="A32" s="98">
        <v>27</v>
      </c>
      <c r="B32" s="99" t="s">
        <v>619</v>
      </c>
      <c r="C32" s="98">
        <v>10</v>
      </c>
      <c r="D32" s="98" t="s">
        <v>26</v>
      </c>
      <c r="E32" s="100"/>
      <c r="F32" s="158"/>
      <c r="G32" s="101">
        <f t="shared" si="0"/>
        <v>0</v>
      </c>
      <c r="H32" s="101">
        <f t="shared" si="1"/>
        <v>0</v>
      </c>
      <c r="I32" s="101">
        <f t="shared" si="2"/>
        <v>0</v>
      </c>
      <c r="J32" s="102"/>
    </row>
    <row r="33" spans="1:10" ht="33.75" x14ac:dyDescent="0.25">
      <c r="A33" s="98">
        <v>28</v>
      </c>
      <c r="B33" s="99" t="s">
        <v>620</v>
      </c>
      <c r="C33" s="98">
        <v>5</v>
      </c>
      <c r="D33" s="98" t="s">
        <v>26</v>
      </c>
      <c r="E33" s="100"/>
      <c r="F33" s="158"/>
      <c r="G33" s="101">
        <f t="shared" si="0"/>
        <v>0</v>
      </c>
      <c r="H33" s="101">
        <f t="shared" si="1"/>
        <v>0</v>
      </c>
      <c r="I33" s="101">
        <f t="shared" si="2"/>
        <v>0</v>
      </c>
      <c r="J33" s="102"/>
    </row>
    <row r="34" spans="1:10" ht="22.5" x14ac:dyDescent="0.25">
      <c r="A34" s="98">
        <v>29</v>
      </c>
      <c r="B34" s="106" t="s">
        <v>710</v>
      </c>
      <c r="C34" s="98">
        <v>3</v>
      </c>
      <c r="D34" s="98" t="s">
        <v>26</v>
      </c>
      <c r="E34" s="100"/>
      <c r="F34" s="158"/>
      <c r="G34" s="101">
        <f t="shared" si="0"/>
        <v>0</v>
      </c>
      <c r="H34" s="101">
        <f t="shared" si="1"/>
        <v>0</v>
      </c>
      <c r="I34" s="101">
        <f t="shared" si="2"/>
        <v>0</v>
      </c>
      <c r="J34" s="102"/>
    </row>
    <row r="35" spans="1:10" ht="22.5" x14ac:dyDescent="0.25">
      <c r="A35" s="98">
        <v>30</v>
      </c>
      <c r="B35" s="106" t="s">
        <v>711</v>
      </c>
      <c r="C35" s="98">
        <v>10</v>
      </c>
      <c r="D35" s="98" t="s">
        <v>26</v>
      </c>
      <c r="E35" s="100"/>
      <c r="F35" s="158"/>
      <c r="G35" s="101">
        <f t="shared" si="0"/>
        <v>0</v>
      </c>
      <c r="H35" s="101">
        <f t="shared" si="1"/>
        <v>0</v>
      </c>
      <c r="I35" s="101">
        <f t="shared" si="2"/>
        <v>0</v>
      </c>
      <c r="J35" s="102"/>
    </row>
    <row r="36" spans="1:10" ht="22.5" x14ac:dyDescent="0.25">
      <c r="A36" s="98">
        <v>31</v>
      </c>
      <c r="B36" s="107" t="s">
        <v>712</v>
      </c>
      <c r="C36" s="98">
        <v>10</v>
      </c>
      <c r="D36" s="98" t="s">
        <v>26</v>
      </c>
      <c r="E36" s="100"/>
      <c r="F36" s="158"/>
      <c r="G36" s="101">
        <f t="shared" si="0"/>
        <v>0</v>
      </c>
      <c r="H36" s="101">
        <f t="shared" si="1"/>
        <v>0</v>
      </c>
      <c r="I36" s="101">
        <f t="shared" si="2"/>
        <v>0</v>
      </c>
      <c r="J36" s="102"/>
    </row>
    <row r="37" spans="1:10" ht="22.5" x14ac:dyDescent="0.25">
      <c r="A37" s="98">
        <v>32</v>
      </c>
      <c r="B37" s="107" t="s">
        <v>713</v>
      </c>
      <c r="C37" s="98">
        <v>10</v>
      </c>
      <c r="D37" s="98" t="s">
        <v>26</v>
      </c>
      <c r="E37" s="100"/>
      <c r="F37" s="158"/>
      <c r="G37" s="101">
        <f t="shared" si="0"/>
        <v>0</v>
      </c>
      <c r="H37" s="101">
        <f t="shared" si="1"/>
        <v>0</v>
      </c>
      <c r="I37" s="101">
        <f t="shared" si="2"/>
        <v>0</v>
      </c>
      <c r="J37" s="102"/>
    </row>
    <row r="38" spans="1:10" ht="22.5" x14ac:dyDescent="0.25">
      <c r="A38" s="98">
        <v>33</v>
      </c>
      <c r="B38" s="106" t="s">
        <v>714</v>
      </c>
      <c r="C38" s="98">
        <v>10</v>
      </c>
      <c r="D38" s="98" t="s">
        <v>26</v>
      </c>
      <c r="E38" s="100"/>
      <c r="F38" s="158"/>
      <c r="G38" s="101">
        <f t="shared" si="0"/>
        <v>0</v>
      </c>
      <c r="H38" s="101">
        <f t="shared" si="1"/>
        <v>0</v>
      </c>
      <c r="I38" s="101">
        <f t="shared" si="2"/>
        <v>0</v>
      </c>
      <c r="J38" s="102"/>
    </row>
    <row r="39" spans="1:10" ht="22.5" x14ac:dyDescent="0.25">
      <c r="A39" s="98">
        <v>34</v>
      </c>
      <c r="B39" s="106" t="s">
        <v>715</v>
      </c>
      <c r="C39" s="98">
        <v>10</v>
      </c>
      <c r="D39" s="98" t="s">
        <v>26</v>
      </c>
      <c r="E39" s="100"/>
      <c r="F39" s="158"/>
      <c r="G39" s="101">
        <f t="shared" si="0"/>
        <v>0</v>
      </c>
      <c r="H39" s="101">
        <f t="shared" si="1"/>
        <v>0</v>
      </c>
      <c r="I39" s="101">
        <f t="shared" si="2"/>
        <v>0</v>
      </c>
      <c r="J39" s="102"/>
    </row>
    <row r="40" spans="1:10" ht="33.75" x14ac:dyDescent="0.25">
      <c r="A40" s="98">
        <v>35</v>
      </c>
      <c r="B40" s="99" t="s">
        <v>621</v>
      </c>
      <c r="C40" s="98">
        <v>30</v>
      </c>
      <c r="D40" s="98" t="s">
        <v>26</v>
      </c>
      <c r="E40" s="100"/>
      <c r="F40" s="158"/>
      <c r="G40" s="101">
        <f t="shared" si="0"/>
        <v>0</v>
      </c>
      <c r="H40" s="101">
        <f t="shared" si="1"/>
        <v>0</v>
      </c>
      <c r="I40" s="101">
        <f t="shared" si="2"/>
        <v>0</v>
      </c>
      <c r="J40" s="102"/>
    </row>
    <row r="41" spans="1:10" ht="45" x14ac:dyDescent="0.25">
      <c r="A41" s="98">
        <v>36</v>
      </c>
      <c r="B41" s="99" t="s">
        <v>622</v>
      </c>
      <c r="C41" s="98">
        <v>5</v>
      </c>
      <c r="D41" s="98" t="s">
        <v>26</v>
      </c>
      <c r="E41" s="100"/>
      <c r="F41" s="158"/>
      <c r="G41" s="101">
        <f t="shared" si="0"/>
        <v>0</v>
      </c>
      <c r="H41" s="101">
        <f t="shared" si="1"/>
        <v>0</v>
      </c>
      <c r="I41" s="101">
        <f t="shared" si="2"/>
        <v>0</v>
      </c>
      <c r="J41" s="102"/>
    </row>
    <row r="42" spans="1:10" ht="22.5" x14ac:dyDescent="0.25">
      <c r="A42" s="98">
        <v>37</v>
      </c>
      <c r="B42" s="99" t="s">
        <v>623</v>
      </c>
      <c r="C42" s="98">
        <v>5</v>
      </c>
      <c r="D42" s="98" t="s">
        <v>26</v>
      </c>
      <c r="E42" s="100"/>
      <c r="F42" s="158"/>
      <c r="G42" s="101">
        <f t="shared" si="0"/>
        <v>0</v>
      </c>
      <c r="H42" s="101">
        <f t="shared" si="1"/>
        <v>0</v>
      </c>
      <c r="I42" s="101">
        <f t="shared" si="2"/>
        <v>0</v>
      </c>
      <c r="J42" s="102"/>
    </row>
    <row r="43" spans="1:10" ht="22.5" x14ac:dyDescent="0.25">
      <c r="A43" s="98">
        <v>38</v>
      </c>
      <c r="B43" s="99" t="s">
        <v>624</v>
      </c>
      <c r="C43" s="98">
        <v>5</v>
      </c>
      <c r="D43" s="98" t="s">
        <v>26</v>
      </c>
      <c r="E43" s="100"/>
      <c r="F43" s="158"/>
      <c r="G43" s="101">
        <f t="shared" si="0"/>
        <v>0</v>
      </c>
      <c r="H43" s="101">
        <f t="shared" si="1"/>
        <v>0</v>
      </c>
      <c r="I43" s="101">
        <f t="shared" si="2"/>
        <v>0</v>
      </c>
      <c r="J43" s="102"/>
    </row>
    <row r="44" spans="1:10" ht="33.75" x14ac:dyDescent="0.25">
      <c r="A44" s="98">
        <v>39</v>
      </c>
      <c r="B44" s="99" t="s">
        <v>625</v>
      </c>
      <c r="C44" s="98">
        <v>5</v>
      </c>
      <c r="D44" s="98" t="s">
        <v>26</v>
      </c>
      <c r="E44" s="100"/>
      <c r="F44" s="158"/>
      <c r="G44" s="101">
        <f t="shared" si="0"/>
        <v>0</v>
      </c>
      <c r="H44" s="101">
        <f t="shared" si="1"/>
        <v>0</v>
      </c>
      <c r="I44" s="101">
        <f t="shared" si="2"/>
        <v>0</v>
      </c>
      <c r="J44" s="102"/>
    </row>
    <row r="45" spans="1:10" ht="33.75" x14ac:dyDescent="0.25">
      <c r="A45" s="98">
        <v>40</v>
      </c>
      <c r="B45" s="99" t="s">
        <v>626</v>
      </c>
      <c r="C45" s="98">
        <v>30</v>
      </c>
      <c r="D45" s="98" t="s">
        <v>26</v>
      </c>
      <c r="E45" s="100"/>
      <c r="F45" s="158"/>
      <c r="G45" s="101">
        <f t="shared" si="0"/>
        <v>0</v>
      </c>
      <c r="H45" s="101">
        <f t="shared" si="1"/>
        <v>0</v>
      </c>
      <c r="I45" s="101">
        <f t="shared" si="2"/>
        <v>0</v>
      </c>
      <c r="J45" s="102"/>
    </row>
    <row r="46" spans="1:10" ht="33.75" x14ac:dyDescent="0.25">
      <c r="A46" s="98">
        <v>41</v>
      </c>
      <c r="B46" s="99" t="s">
        <v>627</v>
      </c>
      <c r="C46" s="98">
        <v>100</v>
      </c>
      <c r="D46" s="98" t="s">
        <v>26</v>
      </c>
      <c r="E46" s="100"/>
      <c r="F46" s="158"/>
      <c r="G46" s="101">
        <f t="shared" si="0"/>
        <v>0</v>
      </c>
      <c r="H46" s="101">
        <f t="shared" si="1"/>
        <v>0</v>
      </c>
      <c r="I46" s="101">
        <f t="shared" si="2"/>
        <v>0</v>
      </c>
      <c r="J46" s="102"/>
    </row>
    <row r="47" spans="1:10" ht="33.75" x14ac:dyDescent="0.25">
      <c r="A47" s="98">
        <v>42</v>
      </c>
      <c r="B47" s="99" t="s">
        <v>628</v>
      </c>
      <c r="C47" s="98">
        <v>10</v>
      </c>
      <c r="D47" s="98" t="s">
        <v>26</v>
      </c>
      <c r="E47" s="100"/>
      <c r="F47" s="158"/>
      <c r="G47" s="101">
        <f t="shared" si="0"/>
        <v>0</v>
      </c>
      <c r="H47" s="101">
        <f t="shared" si="1"/>
        <v>0</v>
      </c>
      <c r="I47" s="101">
        <f t="shared" si="2"/>
        <v>0</v>
      </c>
      <c r="J47" s="102"/>
    </row>
    <row r="48" spans="1:10" ht="33.75" x14ac:dyDescent="0.25">
      <c r="A48" s="98">
        <v>43</v>
      </c>
      <c r="B48" s="99" t="s">
        <v>629</v>
      </c>
      <c r="C48" s="98">
        <v>10</v>
      </c>
      <c r="D48" s="98" t="s">
        <v>26</v>
      </c>
      <c r="E48" s="100"/>
      <c r="F48" s="158"/>
      <c r="G48" s="101">
        <f t="shared" si="0"/>
        <v>0</v>
      </c>
      <c r="H48" s="101">
        <f t="shared" si="1"/>
        <v>0</v>
      </c>
      <c r="I48" s="101">
        <f t="shared" si="2"/>
        <v>0</v>
      </c>
      <c r="J48" s="102"/>
    </row>
    <row r="49" spans="1:10" ht="33.75" x14ac:dyDescent="0.25">
      <c r="A49" s="98">
        <v>44</v>
      </c>
      <c r="B49" s="99" t="s">
        <v>630</v>
      </c>
      <c r="C49" s="98">
        <v>2</v>
      </c>
      <c r="D49" s="98" t="s">
        <v>26</v>
      </c>
      <c r="E49" s="100"/>
      <c r="F49" s="158"/>
      <c r="G49" s="101">
        <f t="shared" si="0"/>
        <v>0</v>
      </c>
      <c r="H49" s="101">
        <f t="shared" si="1"/>
        <v>0</v>
      </c>
      <c r="I49" s="101">
        <f t="shared" si="2"/>
        <v>0</v>
      </c>
      <c r="J49" s="102"/>
    </row>
    <row r="50" spans="1:10" ht="22.5" x14ac:dyDescent="0.25">
      <c r="A50" s="98">
        <v>45</v>
      </c>
      <c r="B50" s="103" t="s">
        <v>631</v>
      </c>
      <c r="C50" s="98">
        <v>5</v>
      </c>
      <c r="D50" s="98" t="s">
        <v>26</v>
      </c>
      <c r="E50" s="100"/>
      <c r="F50" s="158"/>
      <c r="G50" s="101">
        <f t="shared" si="0"/>
        <v>0</v>
      </c>
      <c r="H50" s="101">
        <f t="shared" si="1"/>
        <v>0</v>
      </c>
      <c r="I50" s="101">
        <f t="shared" si="2"/>
        <v>0</v>
      </c>
      <c r="J50" s="102"/>
    </row>
    <row r="51" spans="1:10" x14ac:dyDescent="0.25">
      <c r="A51" s="98">
        <v>46</v>
      </c>
      <c r="B51" s="103" t="s">
        <v>632</v>
      </c>
      <c r="C51" s="98">
        <v>5</v>
      </c>
      <c r="D51" s="98" t="s">
        <v>26</v>
      </c>
      <c r="E51" s="100"/>
      <c r="F51" s="158"/>
      <c r="G51" s="101">
        <f t="shared" si="0"/>
        <v>0</v>
      </c>
      <c r="H51" s="101">
        <f t="shared" si="1"/>
        <v>0</v>
      </c>
      <c r="I51" s="101">
        <f t="shared" si="2"/>
        <v>0</v>
      </c>
      <c r="J51" s="102"/>
    </row>
    <row r="52" spans="1:10" ht="22.5" x14ac:dyDescent="0.25">
      <c r="A52" s="98">
        <v>47</v>
      </c>
      <c r="B52" s="103" t="s">
        <v>741</v>
      </c>
      <c r="C52" s="98">
        <v>100</v>
      </c>
      <c r="D52" s="98" t="s">
        <v>26</v>
      </c>
      <c r="E52" s="100"/>
      <c r="F52" s="158"/>
      <c r="G52" s="101">
        <f t="shared" si="0"/>
        <v>0</v>
      </c>
      <c r="H52" s="101">
        <f t="shared" si="1"/>
        <v>0</v>
      </c>
      <c r="I52" s="101">
        <f t="shared" si="2"/>
        <v>0</v>
      </c>
      <c r="J52" s="102"/>
    </row>
    <row r="53" spans="1:10" ht="22.5" x14ac:dyDescent="0.25">
      <c r="A53" s="98">
        <v>48</v>
      </c>
      <c r="B53" s="108" t="s">
        <v>633</v>
      </c>
      <c r="C53" s="98">
        <v>20</v>
      </c>
      <c r="D53" s="98" t="s">
        <v>26</v>
      </c>
      <c r="E53" s="100"/>
      <c r="F53" s="158"/>
      <c r="G53" s="101">
        <f t="shared" si="0"/>
        <v>0</v>
      </c>
      <c r="H53" s="101">
        <f t="shared" si="1"/>
        <v>0</v>
      </c>
      <c r="I53" s="101">
        <f t="shared" si="2"/>
        <v>0</v>
      </c>
      <c r="J53" s="102"/>
    </row>
    <row r="54" spans="1:10" ht="33.75" x14ac:dyDescent="0.25">
      <c r="A54" s="98">
        <v>49</v>
      </c>
      <c r="B54" s="108" t="s">
        <v>634</v>
      </c>
      <c r="C54" s="98">
        <v>20</v>
      </c>
      <c r="D54" s="98" t="s">
        <v>26</v>
      </c>
      <c r="E54" s="100"/>
      <c r="F54" s="158"/>
      <c r="G54" s="101">
        <f t="shared" si="0"/>
        <v>0</v>
      </c>
      <c r="H54" s="101">
        <f t="shared" si="1"/>
        <v>0</v>
      </c>
      <c r="I54" s="101">
        <f t="shared" si="2"/>
        <v>0</v>
      </c>
      <c r="J54" s="102"/>
    </row>
    <row r="55" spans="1:10" ht="33.75" x14ac:dyDescent="0.25">
      <c r="A55" s="98">
        <v>50</v>
      </c>
      <c r="B55" s="108" t="s">
        <v>635</v>
      </c>
      <c r="C55" s="98">
        <v>20</v>
      </c>
      <c r="D55" s="98" t="s">
        <v>26</v>
      </c>
      <c r="E55" s="100"/>
      <c r="F55" s="158"/>
      <c r="G55" s="101">
        <f t="shared" si="0"/>
        <v>0</v>
      </c>
      <c r="H55" s="101">
        <f t="shared" si="1"/>
        <v>0</v>
      </c>
      <c r="I55" s="101">
        <f t="shared" si="2"/>
        <v>0</v>
      </c>
      <c r="J55" s="102"/>
    </row>
    <row r="56" spans="1:10" ht="33.75" x14ac:dyDescent="0.25">
      <c r="A56" s="98">
        <v>51</v>
      </c>
      <c r="B56" s="108" t="s">
        <v>636</v>
      </c>
      <c r="C56" s="98">
        <v>75</v>
      </c>
      <c r="D56" s="98" t="s">
        <v>26</v>
      </c>
      <c r="E56" s="100"/>
      <c r="F56" s="158"/>
      <c r="G56" s="101">
        <f t="shared" si="0"/>
        <v>0</v>
      </c>
      <c r="H56" s="101">
        <f t="shared" si="1"/>
        <v>0</v>
      </c>
      <c r="I56" s="101">
        <f t="shared" si="2"/>
        <v>0</v>
      </c>
      <c r="J56" s="102"/>
    </row>
    <row r="57" spans="1:10" ht="33.75" x14ac:dyDescent="0.25">
      <c r="A57" s="98">
        <v>52</v>
      </c>
      <c r="B57" s="108" t="s">
        <v>637</v>
      </c>
      <c r="C57" s="98">
        <v>20</v>
      </c>
      <c r="D57" s="98" t="s">
        <v>26</v>
      </c>
      <c r="E57" s="100"/>
      <c r="F57" s="158"/>
      <c r="G57" s="101">
        <f t="shared" si="0"/>
        <v>0</v>
      </c>
      <c r="H57" s="101">
        <f t="shared" si="1"/>
        <v>0</v>
      </c>
      <c r="I57" s="101">
        <f t="shared" si="2"/>
        <v>0</v>
      </c>
      <c r="J57" s="102"/>
    </row>
    <row r="58" spans="1:10" ht="33.75" x14ac:dyDescent="0.25">
      <c r="A58" s="98">
        <v>53</v>
      </c>
      <c r="B58" s="108" t="s">
        <v>638</v>
      </c>
      <c r="C58" s="98">
        <v>20</v>
      </c>
      <c r="D58" s="98" t="s">
        <v>26</v>
      </c>
      <c r="E58" s="100"/>
      <c r="F58" s="158"/>
      <c r="G58" s="101">
        <f t="shared" si="0"/>
        <v>0</v>
      </c>
      <c r="H58" s="101">
        <f t="shared" si="1"/>
        <v>0</v>
      </c>
      <c r="I58" s="101">
        <f t="shared" si="2"/>
        <v>0</v>
      </c>
      <c r="J58" s="102"/>
    </row>
    <row r="59" spans="1:10" ht="33.75" x14ac:dyDescent="0.25">
      <c r="A59" s="98">
        <v>54</v>
      </c>
      <c r="B59" s="108" t="s">
        <v>639</v>
      </c>
      <c r="C59" s="98">
        <v>10</v>
      </c>
      <c r="D59" s="98" t="s">
        <v>26</v>
      </c>
      <c r="E59" s="100"/>
      <c r="F59" s="158"/>
      <c r="G59" s="101">
        <f t="shared" si="0"/>
        <v>0</v>
      </c>
      <c r="H59" s="101">
        <f t="shared" si="1"/>
        <v>0</v>
      </c>
      <c r="I59" s="101">
        <f t="shared" si="2"/>
        <v>0</v>
      </c>
      <c r="J59" s="102"/>
    </row>
    <row r="60" spans="1:10" ht="33.75" x14ac:dyDescent="0.25">
      <c r="A60" s="98">
        <v>55</v>
      </c>
      <c r="B60" s="99" t="s">
        <v>640</v>
      </c>
      <c r="C60" s="98">
        <v>1</v>
      </c>
      <c r="D60" s="98" t="s">
        <v>26</v>
      </c>
      <c r="E60" s="100"/>
      <c r="F60" s="158"/>
      <c r="G60" s="101">
        <f t="shared" si="0"/>
        <v>0</v>
      </c>
      <c r="H60" s="101">
        <f t="shared" si="1"/>
        <v>0</v>
      </c>
      <c r="I60" s="101">
        <f t="shared" si="2"/>
        <v>0</v>
      </c>
      <c r="J60" s="102"/>
    </row>
    <row r="61" spans="1:10" ht="33.75" x14ac:dyDescent="0.25">
      <c r="A61" s="98">
        <v>56</v>
      </c>
      <c r="B61" s="99" t="s">
        <v>641</v>
      </c>
      <c r="C61" s="98">
        <v>20</v>
      </c>
      <c r="D61" s="98" t="s">
        <v>26</v>
      </c>
      <c r="E61" s="100"/>
      <c r="F61" s="158"/>
      <c r="G61" s="101">
        <f t="shared" si="0"/>
        <v>0</v>
      </c>
      <c r="H61" s="101">
        <f t="shared" si="1"/>
        <v>0</v>
      </c>
      <c r="I61" s="101">
        <f t="shared" si="2"/>
        <v>0</v>
      </c>
      <c r="J61" s="102"/>
    </row>
    <row r="62" spans="1:10" ht="33.75" x14ac:dyDescent="0.25">
      <c r="A62" s="98">
        <v>57</v>
      </c>
      <c r="B62" s="99" t="s">
        <v>642</v>
      </c>
      <c r="C62" s="98">
        <v>5</v>
      </c>
      <c r="D62" s="98" t="s">
        <v>26</v>
      </c>
      <c r="E62" s="100"/>
      <c r="F62" s="158"/>
      <c r="G62" s="101">
        <f t="shared" si="0"/>
        <v>0</v>
      </c>
      <c r="H62" s="101">
        <f t="shared" si="1"/>
        <v>0</v>
      </c>
      <c r="I62" s="101">
        <f t="shared" si="2"/>
        <v>0</v>
      </c>
      <c r="J62" s="102"/>
    </row>
    <row r="63" spans="1:10" ht="33.75" x14ac:dyDescent="0.25">
      <c r="A63" s="98">
        <v>58</v>
      </c>
      <c r="B63" s="99" t="s">
        <v>643</v>
      </c>
      <c r="C63" s="98">
        <v>10</v>
      </c>
      <c r="D63" s="98" t="s">
        <v>26</v>
      </c>
      <c r="E63" s="100"/>
      <c r="F63" s="158"/>
      <c r="G63" s="101">
        <f t="shared" si="0"/>
        <v>0</v>
      </c>
      <c r="H63" s="101">
        <f t="shared" si="1"/>
        <v>0</v>
      </c>
      <c r="I63" s="101">
        <f t="shared" si="2"/>
        <v>0</v>
      </c>
      <c r="J63" s="102"/>
    </row>
    <row r="64" spans="1:10" ht="33.75" x14ac:dyDescent="0.25">
      <c r="A64" s="98">
        <v>59</v>
      </c>
      <c r="B64" s="99" t="s">
        <v>644</v>
      </c>
      <c r="C64" s="98">
        <v>5</v>
      </c>
      <c r="D64" s="98" t="s">
        <v>26</v>
      </c>
      <c r="E64" s="100"/>
      <c r="F64" s="158"/>
      <c r="G64" s="101">
        <f t="shared" si="0"/>
        <v>0</v>
      </c>
      <c r="H64" s="101">
        <f t="shared" si="1"/>
        <v>0</v>
      </c>
      <c r="I64" s="101">
        <f t="shared" si="2"/>
        <v>0</v>
      </c>
      <c r="J64" s="102"/>
    </row>
    <row r="65" spans="1:10" ht="45.75" customHeight="1" x14ac:dyDescent="0.25">
      <c r="A65" s="98">
        <v>60</v>
      </c>
      <c r="B65" s="109" t="s">
        <v>645</v>
      </c>
      <c r="C65" s="98">
        <v>5</v>
      </c>
      <c r="D65" s="98" t="s">
        <v>26</v>
      </c>
      <c r="E65" s="100"/>
      <c r="F65" s="158"/>
      <c r="G65" s="101">
        <f t="shared" si="0"/>
        <v>0</v>
      </c>
      <c r="H65" s="101">
        <f t="shared" si="1"/>
        <v>0</v>
      </c>
      <c r="I65" s="101">
        <f t="shared" si="2"/>
        <v>0</v>
      </c>
      <c r="J65" s="102"/>
    </row>
    <row r="66" spans="1:10" ht="22.5" x14ac:dyDescent="0.25">
      <c r="A66" s="98">
        <v>61</v>
      </c>
      <c r="B66" s="99" t="s">
        <v>646</v>
      </c>
      <c r="C66" s="98">
        <v>5</v>
      </c>
      <c r="D66" s="98" t="s">
        <v>26</v>
      </c>
      <c r="E66" s="100"/>
      <c r="F66" s="158"/>
      <c r="G66" s="101">
        <f t="shared" si="0"/>
        <v>0</v>
      </c>
      <c r="H66" s="101">
        <f t="shared" si="1"/>
        <v>0</v>
      </c>
      <c r="I66" s="101">
        <f t="shared" si="2"/>
        <v>0</v>
      </c>
      <c r="J66" s="102"/>
    </row>
    <row r="67" spans="1:10" ht="45" x14ac:dyDescent="0.25">
      <c r="A67" s="98">
        <v>62</v>
      </c>
      <c r="B67" s="103" t="s">
        <v>716</v>
      </c>
      <c r="C67" s="104">
        <v>5</v>
      </c>
      <c r="D67" s="104" t="s">
        <v>26</v>
      </c>
      <c r="E67" s="100"/>
      <c r="F67" s="158"/>
      <c r="G67" s="101">
        <f t="shared" si="0"/>
        <v>0</v>
      </c>
      <c r="H67" s="101">
        <f t="shared" si="1"/>
        <v>0</v>
      </c>
      <c r="I67" s="101">
        <f t="shared" si="2"/>
        <v>0</v>
      </c>
      <c r="J67" s="102"/>
    </row>
    <row r="68" spans="1:10" ht="22.5" x14ac:dyDescent="0.25">
      <c r="A68" s="98">
        <v>63</v>
      </c>
      <c r="B68" s="99" t="s">
        <v>647</v>
      </c>
      <c r="C68" s="104">
        <v>5</v>
      </c>
      <c r="D68" s="104" t="s">
        <v>26</v>
      </c>
      <c r="E68" s="100"/>
      <c r="F68" s="158"/>
      <c r="G68" s="101">
        <f t="shared" si="0"/>
        <v>0</v>
      </c>
      <c r="H68" s="101">
        <f t="shared" si="1"/>
        <v>0</v>
      </c>
      <c r="I68" s="101">
        <f t="shared" si="2"/>
        <v>0</v>
      </c>
      <c r="J68" s="102"/>
    </row>
    <row r="69" spans="1:10" ht="22.5" x14ac:dyDescent="0.25">
      <c r="A69" s="98">
        <v>64</v>
      </c>
      <c r="B69" s="99" t="s">
        <v>648</v>
      </c>
      <c r="C69" s="98">
        <v>10</v>
      </c>
      <c r="D69" s="98" t="s">
        <v>26</v>
      </c>
      <c r="E69" s="100"/>
      <c r="F69" s="158"/>
      <c r="G69" s="101">
        <f t="shared" si="0"/>
        <v>0</v>
      </c>
      <c r="H69" s="101">
        <f t="shared" si="1"/>
        <v>0</v>
      </c>
      <c r="I69" s="101">
        <f t="shared" si="2"/>
        <v>0</v>
      </c>
      <c r="J69" s="102"/>
    </row>
    <row r="70" spans="1:10" ht="23.25" customHeight="1" x14ac:dyDescent="0.25">
      <c r="A70" s="98">
        <v>65</v>
      </c>
      <c r="B70" s="99" t="s">
        <v>649</v>
      </c>
      <c r="C70" s="98">
        <v>20</v>
      </c>
      <c r="D70" s="98" t="s">
        <v>26</v>
      </c>
      <c r="E70" s="100"/>
      <c r="F70" s="158"/>
      <c r="G70" s="101">
        <f t="shared" ref="G70:G78" si="3">C70*ROUND(F70, 4)</f>
        <v>0</v>
      </c>
      <c r="H70" s="101">
        <f t="shared" ref="H70:H78" si="4">G70*0.095</f>
        <v>0</v>
      </c>
      <c r="I70" s="101">
        <f t="shared" ref="I70:I78" si="5">G70+H70</f>
        <v>0</v>
      </c>
      <c r="J70" s="102"/>
    </row>
    <row r="71" spans="1:10" ht="26.25" customHeight="1" x14ac:dyDescent="0.25">
      <c r="A71" s="98">
        <v>66</v>
      </c>
      <c r="B71" s="99" t="s">
        <v>650</v>
      </c>
      <c r="C71" s="98">
        <v>5</v>
      </c>
      <c r="D71" s="98" t="s">
        <v>26</v>
      </c>
      <c r="E71" s="100"/>
      <c r="F71" s="158"/>
      <c r="G71" s="101">
        <f t="shared" si="3"/>
        <v>0</v>
      </c>
      <c r="H71" s="101">
        <f t="shared" si="4"/>
        <v>0</v>
      </c>
      <c r="I71" s="101">
        <f t="shared" si="5"/>
        <v>0</v>
      </c>
      <c r="J71" s="102"/>
    </row>
    <row r="72" spans="1:10" ht="22.5" x14ac:dyDescent="0.25">
      <c r="A72" s="98">
        <v>67</v>
      </c>
      <c r="B72" s="99" t="s">
        <v>651</v>
      </c>
      <c r="C72" s="98">
        <v>20</v>
      </c>
      <c r="D72" s="98" t="s">
        <v>26</v>
      </c>
      <c r="E72" s="100"/>
      <c r="F72" s="158"/>
      <c r="G72" s="101">
        <f t="shared" si="3"/>
        <v>0</v>
      </c>
      <c r="H72" s="101">
        <f t="shared" si="4"/>
        <v>0</v>
      </c>
      <c r="I72" s="101">
        <f t="shared" si="5"/>
        <v>0</v>
      </c>
      <c r="J72" s="102"/>
    </row>
    <row r="73" spans="1:10" ht="22.5" x14ac:dyDescent="0.25">
      <c r="A73" s="98">
        <v>68</v>
      </c>
      <c r="B73" s="99" t="s">
        <v>652</v>
      </c>
      <c r="C73" s="98">
        <v>20</v>
      </c>
      <c r="D73" s="98" t="s">
        <v>26</v>
      </c>
      <c r="E73" s="100"/>
      <c r="F73" s="158"/>
      <c r="G73" s="101">
        <f t="shared" si="3"/>
        <v>0</v>
      </c>
      <c r="H73" s="101">
        <f t="shared" si="4"/>
        <v>0</v>
      </c>
      <c r="I73" s="101">
        <f t="shared" si="5"/>
        <v>0</v>
      </c>
      <c r="J73" s="102"/>
    </row>
    <row r="74" spans="1:10" ht="22.5" x14ac:dyDescent="0.25">
      <c r="A74" s="98">
        <v>69</v>
      </c>
      <c r="B74" s="99" t="s">
        <v>653</v>
      </c>
      <c r="C74" s="98">
        <v>20</v>
      </c>
      <c r="D74" s="98" t="s">
        <v>26</v>
      </c>
      <c r="E74" s="100"/>
      <c r="F74" s="158"/>
      <c r="G74" s="101">
        <f t="shared" si="3"/>
        <v>0</v>
      </c>
      <c r="H74" s="101">
        <f t="shared" si="4"/>
        <v>0</v>
      </c>
      <c r="I74" s="101">
        <f t="shared" si="5"/>
        <v>0</v>
      </c>
      <c r="J74" s="102"/>
    </row>
    <row r="75" spans="1:10" ht="22.5" x14ac:dyDescent="0.25">
      <c r="A75" s="98">
        <v>70</v>
      </c>
      <c r="B75" s="99" t="s">
        <v>654</v>
      </c>
      <c r="C75" s="98">
        <v>5</v>
      </c>
      <c r="D75" s="98" t="s">
        <v>26</v>
      </c>
      <c r="E75" s="100"/>
      <c r="F75" s="158"/>
      <c r="G75" s="101">
        <f t="shared" si="3"/>
        <v>0</v>
      </c>
      <c r="H75" s="101">
        <f t="shared" si="4"/>
        <v>0</v>
      </c>
      <c r="I75" s="101">
        <f t="shared" si="5"/>
        <v>0</v>
      </c>
      <c r="J75" s="102"/>
    </row>
    <row r="76" spans="1:10" ht="22.5" x14ac:dyDescent="0.25">
      <c r="A76" s="98">
        <v>71</v>
      </c>
      <c r="B76" s="99" t="s">
        <v>655</v>
      </c>
      <c r="C76" s="98">
        <v>5</v>
      </c>
      <c r="D76" s="98" t="s">
        <v>26</v>
      </c>
      <c r="E76" s="100"/>
      <c r="F76" s="158"/>
      <c r="G76" s="101">
        <f t="shared" si="3"/>
        <v>0</v>
      </c>
      <c r="H76" s="101">
        <f t="shared" si="4"/>
        <v>0</v>
      </c>
      <c r="I76" s="101">
        <f t="shared" si="5"/>
        <v>0</v>
      </c>
      <c r="J76" s="102"/>
    </row>
    <row r="77" spans="1:10" ht="22.5" x14ac:dyDescent="0.25">
      <c r="A77" s="98">
        <v>72</v>
      </c>
      <c r="B77" s="99" t="s">
        <v>656</v>
      </c>
      <c r="C77" s="98">
        <v>5</v>
      </c>
      <c r="D77" s="98" t="s">
        <v>26</v>
      </c>
      <c r="E77" s="100"/>
      <c r="F77" s="158"/>
      <c r="G77" s="101">
        <f t="shared" si="3"/>
        <v>0</v>
      </c>
      <c r="H77" s="101">
        <f t="shared" si="4"/>
        <v>0</v>
      </c>
      <c r="I77" s="101">
        <f t="shared" si="5"/>
        <v>0</v>
      </c>
      <c r="J77" s="102"/>
    </row>
    <row r="78" spans="1:10" ht="26.25" customHeight="1" x14ac:dyDescent="0.25">
      <c r="A78" s="98">
        <v>73</v>
      </c>
      <c r="B78" s="110" t="s">
        <v>657</v>
      </c>
      <c r="C78" s="98">
        <v>1</v>
      </c>
      <c r="D78" s="98" t="s">
        <v>26</v>
      </c>
      <c r="E78" s="100"/>
      <c r="F78" s="158"/>
      <c r="G78" s="101">
        <f t="shared" si="3"/>
        <v>0</v>
      </c>
      <c r="H78" s="101">
        <f t="shared" si="4"/>
        <v>0</v>
      </c>
      <c r="I78" s="101">
        <f t="shared" si="5"/>
        <v>0</v>
      </c>
      <c r="J78" s="102"/>
    </row>
    <row r="79" spans="1:10" x14ac:dyDescent="0.25">
      <c r="A79" s="111"/>
      <c r="B79" s="112" t="s">
        <v>782</v>
      </c>
      <c r="C79" s="113" t="s">
        <v>16</v>
      </c>
      <c r="D79" s="113" t="s">
        <v>16</v>
      </c>
      <c r="E79" s="113" t="s">
        <v>16</v>
      </c>
      <c r="F79" s="113" t="s">
        <v>16</v>
      </c>
      <c r="G79" s="114">
        <f>SUM(G6:G78)</f>
        <v>0</v>
      </c>
      <c r="H79" s="114">
        <f>SUM(H6:H78)</f>
        <v>0</v>
      </c>
      <c r="I79" s="114">
        <f>SUM(I6:I78)</f>
        <v>0</v>
      </c>
      <c r="J79" s="115">
        <f>SUM(J6:J78)</f>
        <v>0</v>
      </c>
    </row>
    <row r="80" spans="1:10" x14ac:dyDescent="0.25">
      <c r="A80" s="170" t="s">
        <v>142</v>
      </c>
      <c r="B80" s="170"/>
      <c r="C80" s="170"/>
      <c r="D80" s="170"/>
      <c r="E80" s="170"/>
      <c r="F80" s="170"/>
      <c r="G80" s="170"/>
      <c r="H80" s="170"/>
      <c r="I80" s="170"/>
      <c r="J80" s="170"/>
    </row>
    <row r="81" spans="1:10" ht="24" customHeight="1" x14ac:dyDescent="0.25">
      <c r="A81" s="171" t="s">
        <v>143</v>
      </c>
      <c r="B81" s="172"/>
      <c r="C81" s="172"/>
      <c r="D81" s="172"/>
      <c r="E81" s="172"/>
      <c r="F81" s="172"/>
      <c r="G81" s="172"/>
      <c r="H81" s="172"/>
      <c r="I81" s="172"/>
      <c r="J81" s="172"/>
    </row>
    <row r="82" spans="1:10" x14ac:dyDescent="0.25">
      <c r="A82" s="134" t="s">
        <v>144</v>
      </c>
      <c r="B82" s="135"/>
      <c r="C82" s="135"/>
      <c r="D82" s="135"/>
      <c r="E82" s="135"/>
      <c r="F82" s="135"/>
      <c r="G82" s="135"/>
      <c r="H82" s="135"/>
      <c r="I82" s="135"/>
      <c r="J82" s="135"/>
    </row>
    <row r="83" spans="1:10" x14ac:dyDescent="0.25">
      <c r="A83" s="165" t="s">
        <v>809</v>
      </c>
      <c r="B83" s="165"/>
      <c r="C83" s="165"/>
      <c r="D83" s="165"/>
      <c r="E83" s="165"/>
      <c r="F83" s="165"/>
      <c r="G83" s="165"/>
      <c r="H83" s="165"/>
      <c r="I83" s="165"/>
      <c r="J83" s="165"/>
    </row>
    <row r="84" spans="1:10" ht="31.5" customHeight="1" x14ac:dyDescent="0.25">
      <c r="A84" s="165" t="s">
        <v>810</v>
      </c>
      <c r="B84" s="165"/>
      <c r="C84" s="165"/>
      <c r="D84" s="165"/>
      <c r="E84" s="165"/>
      <c r="F84" s="165"/>
      <c r="G84" s="165"/>
      <c r="H84" s="165"/>
      <c r="I84" s="165"/>
      <c r="J84" s="165"/>
    </row>
    <row r="85" spans="1:10" x14ac:dyDescent="0.25">
      <c r="A85" s="136" t="s">
        <v>811</v>
      </c>
      <c r="B85" s="137"/>
      <c r="C85" s="137"/>
      <c r="D85" s="137"/>
      <c r="E85" s="137"/>
      <c r="F85" s="137"/>
      <c r="G85" s="137"/>
      <c r="H85" s="137"/>
      <c r="I85" s="137"/>
      <c r="J85" s="137"/>
    </row>
    <row r="86" spans="1:10" x14ac:dyDescent="0.25">
      <c r="A86" s="136" t="s">
        <v>812</v>
      </c>
      <c r="B86" s="137"/>
      <c r="C86" s="137"/>
      <c r="D86" s="137"/>
      <c r="E86" s="137"/>
      <c r="F86" s="137"/>
      <c r="G86" s="137"/>
      <c r="H86" s="137"/>
      <c r="I86" s="137"/>
      <c r="J86" s="137"/>
    </row>
    <row r="87" spans="1:10" ht="27" customHeight="1" x14ac:dyDescent="0.25">
      <c r="A87" s="165" t="s">
        <v>813</v>
      </c>
      <c r="B87" s="172"/>
      <c r="C87" s="172"/>
      <c r="D87" s="172"/>
      <c r="E87" s="172"/>
      <c r="F87" s="172"/>
      <c r="G87" s="172"/>
      <c r="H87" s="172"/>
      <c r="I87" s="172"/>
      <c r="J87" s="172"/>
    </row>
    <row r="88" spans="1:10" ht="33.75" customHeight="1" x14ac:dyDescent="0.25">
      <c r="A88" s="165" t="s">
        <v>814</v>
      </c>
      <c r="B88" s="165"/>
      <c r="C88" s="165"/>
      <c r="D88" s="165"/>
      <c r="E88" s="165"/>
      <c r="F88" s="165"/>
      <c r="G88" s="165"/>
      <c r="H88" s="165"/>
      <c r="I88" s="165"/>
      <c r="J88" s="165"/>
    </row>
    <row r="89" spans="1:10" x14ac:dyDescent="0.25">
      <c r="A89" s="138" t="s">
        <v>145</v>
      </c>
      <c r="B89" s="139"/>
      <c r="C89" s="140"/>
      <c r="D89" s="138"/>
      <c r="E89" s="138"/>
      <c r="F89" s="138"/>
      <c r="G89" s="138"/>
      <c r="H89" s="138"/>
      <c r="I89" s="138"/>
      <c r="J89" s="138"/>
    </row>
  </sheetData>
  <sheetProtection algorithmName="SHA-512" hashValue="QMLK7EWZZ6HbZwXU1nhEc3BSk5m+Ga6M8Zqb5ggh/+f7SfdzMPDRclmAeYn1+0GGKftCt9sm/tMwh9F0fNzTqw==" saltValue="MO3Ctpj8ilrW2hg6rbg24g==" spinCount="100000" sheet="1" objects="1" scenarios="1"/>
  <mergeCells count="11">
    <mergeCell ref="A87:J87"/>
    <mergeCell ref="A88:J88"/>
    <mergeCell ref="A1:C1"/>
    <mergeCell ref="F1:J1"/>
    <mergeCell ref="A2:E2"/>
    <mergeCell ref="F2:J2"/>
    <mergeCell ref="A5:J5"/>
    <mergeCell ref="A80:J80"/>
    <mergeCell ref="A81:J81"/>
    <mergeCell ref="A83:J83"/>
    <mergeCell ref="A84:J84"/>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78" xr:uid="{00000000-0002-0000-0B00-000000000000}">
      <formula1>1</formula1>
    </dataValidation>
  </dataValidations>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6"/>
  <sheetViews>
    <sheetView view="pageBreakPreview" topLeftCell="A67" zoomScale="120" zoomScaleNormal="130" zoomScaleSheetLayoutView="120" workbookViewId="0">
      <selection activeCell="B76" sqref="B76"/>
    </sheetView>
  </sheetViews>
  <sheetFormatPr defaultRowHeight="15" x14ac:dyDescent="0.25"/>
  <cols>
    <col min="1" max="1" width="2.7109375" customWidth="1"/>
    <col min="2" max="2" width="32.85546875" customWidth="1"/>
    <col min="3" max="3" width="6.28515625" customWidth="1"/>
    <col min="4" max="4" width="5.5703125" customWidth="1"/>
    <col min="5" max="5" width="14.85546875" customWidth="1"/>
    <col min="6" max="6" width="11.4257812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4" t="s">
        <v>9</v>
      </c>
    </row>
    <row r="4" spans="1:10" ht="22.5" x14ac:dyDescent="0.25">
      <c r="A4" s="4">
        <v>1</v>
      </c>
      <c r="B4" s="4">
        <v>2</v>
      </c>
      <c r="C4" s="5">
        <v>3</v>
      </c>
      <c r="D4" s="5">
        <v>4</v>
      </c>
      <c r="E4" s="5">
        <v>5</v>
      </c>
      <c r="F4" s="5">
        <v>6</v>
      </c>
      <c r="G4" s="6" t="s">
        <v>10</v>
      </c>
      <c r="H4" s="5" t="s">
        <v>11</v>
      </c>
      <c r="I4" s="6" t="s">
        <v>12</v>
      </c>
      <c r="J4" s="35">
        <v>10</v>
      </c>
    </row>
    <row r="5" spans="1:10" x14ac:dyDescent="0.25">
      <c r="A5" s="175" t="s">
        <v>89</v>
      </c>
      <c r="B5" s="176"/>
      <c r="C5" s="176"/>
      <c r="D5" s="176"/>
      <c r="E5" s="176"/>
      <c r="F5" s="176"/>
      <c r="G5" s="176"/>
      <c r="H5" s="176"/>
      <c r="I5" s="176"/>
      <c r="J5" s="176"/>
    </row>
    <row r="6" spans="1:10" ht="40.5" x14ac:dyDescent="0.25">
      <c r="A6" s="7">
        <v>1</v>
      </c>
      <c r="B6" s="36" t="s">
        <v>90</v>
      </c>
      <c r="C6" s="9">
        <v>300</v>
      </c>
      <c r="D6" s="9" t="s">
        <v>26</v>
      </c>
      <c r="E6" s="159" t="s">
        <v>16</v>
      </c>
      <c r="F6" s="156"/>
      <c r="G6" s="12">
        <f t="shared" ref="G6:G12" si="0">C6*ROUND(F6, 4)</f>
        <v>0</v>
      </c>
      <c r="H6" s="12">
        <f t="shared" ref="H6:H47" si="1">G6*0.095</f>
        <v>0</v>
      </c>
      <c r="I6" s="12">
        <f t="shared" ref="I6:I47" si="2">G6+H6</f>
        <v>0</v>
      </c>
      <c r="J6" s="164" t="s">
        <v>16</v>
      </c>
    </row>
    <row r="7" spans="1:10" ht="40.5" x14ac:dyDescent="0.25">
      <c r="A7" s="7">
        <v>2</v>
      </c>
      <c r="B7" s="36" t="s">
        <v>664</v>
      </c>
      <c r="C7" s="9">
        <v>1300</v>
      </c>
      <c r="D7" s="9" t="s">
        <v>26</v>
      </c>
      <c r="E7" s="159" t="s">
        <v>16</v>
      </c>
      <c r="F7" s="156"/>
      <c r="G7" s="12">
        <f t="shared" si="0"/>
        <v>0</v>
      </c>
      <c r="H7" s="12">
        <f t="shared" si="1"/>
        <v>0</v>
      </c>
      <c r="I7" s="12">
        <f t="shared" si="2"/>
        <v>0</v>
      </c>
      <c r="J7" s="164" t="s">
        <v>16</v>
      </c>
    </row>
    <row r="8" spans="1:10" ht="25.5" customHeight="1" x14ac:dyDescent="0.25">
      <c r="A8" s="7">
        <v>3</v>
      </c>
      <c r="B8" s="36" t="s">
        <v>688</v>
      </c>
      <c r="C8" s="9">
        <v>500</v>
      </c>
      <c r="D8" s="9" t="s">
        <v>26</v>
      </c>
      <c r="E8" s="159" t="s">
        <v>16</v>
      </c>
      <c r="F8" s="156"/>
      <c r="G8" s="12">
        <f t="shared" si="0"/>
        <v>0</v>
      </c>
      <c r="H8" s="12">
        <f t="shared" si="1"/>
        <v>0</v>
      </c>
      <c r="I8" s="12">
        <f t="shared" si="2"/>
        <v>0</v>
      </c>
      <c r="J8" s="164" t="s">
        <v>16</v>
      </c>
    </row>
    <row r="9" spans="1:10" ht="43.5" customHeight="1" x14ac:dyDescent="0.25">
      <c r="A9" s="7">
        <v>4</v>
      </c>
      <c r="B9" s="36" t="s">
        <v>747</v>
      </c>
      <c r="C9" s="37">
        <v>2640</v>
      </c>
      <c r="D9" s="9" t="s">
        <v>26</v>
      </c>
      <c r="E9" s="159" t="s">
        <v>16</v>
      </c>
      <c r="F9" s="156"/>
      <c r="G9" s="12">
        <f t="shared" si="0"/>
        <v>0</v>
      </c>
      <c r="H9" s="12">
        <f t="shared" si="1"/>
        <v>0</v>
      </c>
      <c r="I9" s="12">
        <f t="shared" si="2"/>
        <v>0</v>
      </c>
      <c r="J9" s="164" t="s">
        <v>16</v>
      </c>
    </row>
    <row r="10" spans="1:10" ht="27" x14ac:dyDescent="0.25">
      <c r="A10" s="7">
        <v>5</v>
      </c>
      <c r="B10" s="36" t="s">
        <v>91</v>
      </c>
      <c r="C10" s="9">
        <v>100</v>
      </c>
      <c r="D10" s="9" t="s">
        <v>26</v>
      </c>
      <c r="E10" s="159" t="s">
        <v>16</v>
      </c>
      <c r="F10" s="156"/>
      <c r="G10" s="12">
        <f t="shared" si="0"/>
        <v>0</v>
      </c>
      <c r="H10" s="12">
        <f t="shared" si="1"/>
        <v>0</v>
      </c>
      <c r="I10" s="12">
        <f t="shared" si="2"/>
        <v>0</v>
      </c>
      <c r="J10" s="164" t="s">
        <v>16</v>
      </c>
    </row>
    <row r="11" spans="1:10" x14ac:dyDescent="0.25">
      <c r="A11" s="7">
        <v>6</v>
      </c>
      <c r="B11" s="36" t="s">
        <v>92</v>
      </c>
      <c r="C11" s="9">
        <v>200</v>
      </c>
      <c r="D11" s="9" t="s">
        <v>26</v>
      </c>
      <c r="E11" s="159" t="s">
        <v>16</v>
      </c>
      <c r="F11" s="156"/>
      <c r="G11" s="12">
        <f t="shared" si="0"/>
        <v>0</v>
      </c>
      <c r="H11" s="12">
        <f t="shared" si="1"/>
        <v>0</v>
      </c>
      <c r="I11" s="12">
        <f t="shared" si="2"/>
        <v>0</v>
      </c>
      <c r="J11" s="164" t="s">
        <v>16</v>
      </c>
    </row>
    <row r="12" spans="1:10" ht="27" x14ac:dyDescent="0.25">
      <c r="A12" s="7">
        <v>7</v>
      </c>
      <c r="B12" s="36" t="s">
        <v>742</v>
      </c>
      <c r="C12" s="9">
        <v>1000</v>
      </c>
      <c r="D12" s="9" t="s">
        <v>26</v>
      </c>
      <c r="E12" s="159" t="s">
        <v>16</v>
      </c>
      <c r="F12" s="156"/>
      <c r="G12" s="12">
        <f t="shared" si="0"/>
        <v>0</v>
      </c>
      <c r="H12" s="12">
        <f t="shared" si="1"/>
        <v>0</v>
      </c>
      <c r="I12" s="12">
        <f t="shared" si="2"/>
        <v>0</v>
      </c>
      <c r="J12" s="164" t="s">
        <v>16</v>
      </c>
    </row>
    <row r="13" spans="1:10" x14ac:dyDescent="0.25">
      <c r="A13" s="15"/>
      <c r="B13" s="16" t="s">
        <v>93</v>
      </c>
      <c r="C13" s="17" t="s">
        <v>16</v>
      </c>
      <c r="D13" s="17" t="s">
        <v>16</v>
      </c>
      <c r="E13" s="159" t="s">
        <v>16</v>
      </c>
      <c r="F13" s="18" t="s">
        <v>16</v>
      </c>
      <c r="G13" s="19">
        <f>SUM(G6:G12)</f>
        <v>0</v>
      </c>
      <c r="H13" s="19">
        <f>SUM(H6:H12)</f>
        <v>0</v>
      </c>
      <c r="I13" s="19">
        <f>SUM(I6:I12)</f>
        <v>0</v>
      </c>
      <c r="J13" s="20">
        <f>SUM(J6:J12)</f>
        <v>0</v>
      </c>
    </row>
    <row r="14" spans="1:10" x14ac:dyDescent="0.25">
      <c r="A14" s="175" t="s">
        <v>94</v>
      </c>
      <c r="B14" s="176"/>
      <c r="C14" s="176"/>
      <c r="D14" s="176"/>
      <c r="E14" s="176"/>
      <c r="F14" s="176"/>
      <c r="G14" s="176"/>
      <c r="H14" s="176"/>
      <c r="I14" s="176"/>
      <c r="J14" s="176"/>
    </row>
    <row r="15" spans="1:10" x14ac:dyDescent="0.25">
      <c r="A15" s="7">
        <v>1</v>
      </c>
      <c r="B15" s="36" t="s">
        <v>95</v>
      </c>
      <c r="C15" s="9">
        <v>100</v>
      </c>
      <c r="D15" s="9" t="s">
        <v>26</v>
      </c>
      <c r="E15" s="159" t="s">
        <v>16</v>
      </c>
      <c r="F15" s="156"/>
      <c r="G15" s="12">
        <f t="shared" ref="G15:G47" si="3">C15*ROUND(F15, 4)</f>
        <v>0</v>
      </c>
      <c r="H15" s="12">
        <f t="shared" si="1"/>
        <v>0</v>
      </c>
      <c r="I15" s="12">
        <f t="shared" si="2"/>
        <v>0</v>
      </c>
      <c r="J15" s="21"/>
    </row>
    <row r="16" spans="1:10" ht="33.75" customHeight="1" x14ac:dyDescent="0.25">
      <c r="A16" s="7">
        <v>2</v>
      </c>
      <c r="B16" s="36" t="s">
        <v>96</v>
      </c>
      <c r="C16" s="9">
        <v>150</v>
      </c>
      <c r="D16" s="9" t="s">
        <v>26</v>
      </c>
      <c r="E16" s="159" t="s">
        <v>16</v>
      </c>
      <c r="F16" s="156"/>
      <c r="G16" s="12">
        <f t="shared" si="3"/>
        <v>0</v>
      </c>
      <c r="H16" s="12">
        <f t="shared" si="1"/>
        <v>0</v>
      </c>
      <c r="I16" s="12">
        <f t="shared" si="2"/>
        <v>0</v>
      </c>
      <c r="J16" s="21"/>
    </row>
    <row r="17" spans="1:10" x14ac:dyDescent="0.25">
      <c r="A17" s="7">
        <v>3</v>
      </c>
      <c r="B17" s="36" t="s">
        <v>686</v>
      </c>
      <c r="C17" s="9">
        <v>30</v>
      </c>
      <c r="D17" s="9" t="s">
        <v>26</v>
      </c>
      <c r="E17" s="159" t="s">
        <v>16</v>
      </c>
      <c r="F17" s="156"/>
      <c r="G17" s="12">
        <f t="shared" si="3"/>
        <v>0</v>
      </c>
      <c r="H17" s="12">
        <f t="shared" si="1"/>
        <v>0</v>
      </c>
      <c r="I17" s="12">
        <f t="shared" si="2"/>
        <v>0</v>
      </c>
      <c r="J17" s="21"/>
    </row>
    <row r="18" spans="1:10" ht="27" x14ac:dyDescent="0.25">
      <c r="A18" s="7">
        <v>4</v>
      </c>
      <c r="B18" s="36" t="s">
        <v>98</v>
      </c>
      <c r="C18" s="9">
        <v>150</v>
      </c>
      <c r="D18" s="9" t="s">
        <v>26</v>
      </c>
      <c r="E18" s="159" t="s">
        <v>16</v>
      </c>
      <c r="F18" s="156"/>
      <c r="G18" s="12">
        <f t="shared" si="3"/>
        <v>0</v>
      </c>
      <c r="H18" s="12">
        <f t="shared" si="1"/>
        <v>0</v>
      </c>
      <c r="I18" s="12">
        <f t="shared" si="2"/>
        <v>0</v>
      </c>
      <c r="J18" s="21"/>
    </row>
    <row r="19" spans="1:10" ht="27" x14ac:dyDescent="0.25">
      <c r="A19" s="7">
        <v>5</v>
      </c>
      <c r="B19" s="36" t="s">
        <v>692</v>
      </c>
      <c r="C19" s="9">
        <v>300</v>
      </c>
      <c r="D19" s="9" t="s">
        <v>26</v>
      </c>
      <c r="E19" s="159" t="s">
        <v>16</v>
      </c>
      <c r="F19" s="156"/>
      <c r="G19" s="12">
        <f t="shared" si="3"/>
        <v>0</v>
      </c>
      <c r="H19" s="12">
        <f t="shared" si="1"/>
        <v>0</v>
      </c>
      <c r="I19" s="12">
        <f t="shared" si="2"/>
        <v>0</v>
      </c>
      <c r="J19" s="21"/>
    </row>
    <row r="20" spans="1:10" x14ac:dyDescent="0.25">
      <c r="A20" s="7">
        <v>6</v>
      </c>
      <c r="B20" s="36" t="s">
        <v>685</v>
      </c>
      <c r="C20" s="39">
        <v>300</v>
      </c>
      <c r="D20" s="39" t="s">
        <v>26</v>
      </c>
      <c r="E20" s="160" t="s">
        <v>16</v>
      </c>
      <c r="F20" s="156"/>
      <c r="G20" s="12">
        <f t="shared" si="3"/>
        <v>0</v>
      </c>
      <c r="H20" s="12">
        <f t="shared" si="1"/>
        <v>0</v>
      </c>
      <c r="I20" s="12">
        <f t="shared" si="2"/>
        <v>0</v>
      </c>
      <c r="J20" s="91"/>
    </row>
    <row r="21" spans="1:10" x14ac:dyDescent="0.25">
      <c r="A21" s="7">
        <v>7</v>
      </c>
      <c r="B21" s="36" t="s">
        <v>687</v>
      </c>
      <c r="C21" s="39">
        <v>200</v>
      </c>
      <c r="D21" s="39" t="s">
        <v>26</v>
      </c>
      <c r="E21" s="160" t="s">
        <v>16</v>
      </c>
      <c r="F21" s="156"/>
      <c r="G21" s="12">
        <f t="shared" si="3"/>
        <v>0</v>
      </c>
      <c r="H21" s="12">
        <f t="shared" si="1"/>
        <v>0</v>
      </c>
      <c r="I21" s="12">
        <f t="shared" si="2"/>
        <v>0</v>
      </c>
      <c r="J21" s="91"/>
    </row>
    <row r="22" spans="1:10" x14ac:dyDescent="0.25">
      <c r="A22" s="7">
        <v>8</v>
      </c>
      <c r="B22" s="36" t="s">
        <v>693</v>
      </c>
      <c r="C22" s="39">
        <v>60</v>
      </c>
      <c r="D22" s="39" t="s">
        <v>26</v>
      </c>
      <c r="E22" s="160" t="s">
        <v>16</v>
      </c>
      <c r="F22" s="156"/>
      <c r="G22" s="12">
        <f t="shared" si="3"/>
        <v>0</v>
      </c>
      <c r="H22" s="12">
        <f t="shared" si="1"/>
        <v>0</v>
      </c>
      <c r="I22" s="12">
        <f t="shared" si="2"/>
        <v>0</v>
      </c>
      <c r="J22" s="91"/>
    </row>
    <row r="23" spans="1:10" ht="27" x14ac:dyDescent="0.25">
      <c r="A23" s="7">
        <v>9</v>
      </c>
      <c r="B23" s="36" t="s">
        <v>694</v>
      </c>
      <c r="C23" s="39">
        <v>60</v>
      </c>
      <c r="D23" s="39" t="s">
        <v>26</v>
      </c>
      <c r="E23" s="160" t="s">
        <v>16</v>
      </c>
      <c r="F23" s="156"/>
      <c r="G23" s="12">
        <f t="shared" si="3"/>
        <v>0</v>
      </c>
      <c r="H23" s="12">
        <f t="shared" si="1"/>
        <v>0</v>
      </c>
      <c r="I23" s="12">
        <f t="shared" si="2"/>
        <v>0</v>
      </c>
      <c r="J23" s="91"/>
    </row>
    <row r="24" spans="1:10" ht="27" x14ac:dyDescent="0.25">
      <c r="A24" s="7">
        <v>10</v>
      </c>
      <c r="B24" s="36" t="s">
        <v>97</v>
      </c>
      <c r="C24" s="39">
        <v>30</v>
      </c>
      <c r="D24" s="39" t="s">
        <v>26</v>
      </c>
      <c r="E24" s="160" t="s">
        <v>16</v>
      </c>
      <c r="F24" s="156"/>
      <c r="G24" s="12">
        <f t="shared" si="3"/>
        <v>0</v>
      </c>
      <c r="H24" s="12">
        <f t="shared" si="1"/>
        <v>0</v>
      </c>
      <c r="I24" s="12">
        <f t="shared" si="2"/>
        <v>0</v>
      </c>
      <c r="J24" s="91"/>
    </row>
    <row r="25" spans="1:10" ht="27" x14ac:dyDescent="0.25">
      <c r="A25" s="7">
        <v>11</v>
      </c>
      <c r="B25" s="36" t="s">
        <v>743</v>
      </c>
      <c r="C25" s="39">
        <v>60</v>
      </c>
      <c r="D25" s="39" t="s">
        <v>26</v>
      </c>
      <c r="E25" s="160" t="s">
        <v>16</v>
      </c>
      <c r="F25" s="156"/>
      <c r="G25" s="12">
        <f t="shared" si="3"/>
        <v>0</v>
      </c>
      <c r="H25" s="12">
        <f t="shared" si="1"/>
        <v>0</v>
      </c>
      <c r="I25" s="12">
        <f t="shared" si="2"/>
        <v>0</v>
      </c>
      <c r="J25" s="91"/>
    </row>
    <row r="26" spans="1:10" x14ac:dyDescent="0.25">
      <c r="A26" s="7">
        <v>12</v>
      </c>
      <c r="B26" s="36" t="s">
        <v>691</v>
      </c>
      <c r="C26" s="39">
        <v>100</v>
      </c>
      <c r="D26" s="39" t="s">
        <v>26</v>
      </c>
      <c r="E26" s="160" t="s">
        <v>16</v>
      </c>
      <c r="F26" s="156"/>
      <c r="G26" s="12">
        <f t="shared" si="3"/>
        <v>0</v>
      </c>
      <c r="H26" s="12">
        <f t="shared" si="1"/>
        <v>0</v>
      </c>
      <c r="I26" s="12">
        <f t="shared" si="2"/>
        <v>0</v>
      </c>
      <c r="J26" s="91"/>
    </row>
    <row r="27" spans="1:10" x14ac:dyDescent="0.25">
      <c r="A27" s="7">
        <v>13</v>
      </c>
      <c r="B27" s="36" t="s">
        <v>684</v>
      </c>
      <c r="C27" s="39">
        <v>240</v>
      </c>
      <c r="D27" s="39" t="s">
        <v>26</v>
      </c>
      <c r="E27" s="160" t="s">
        <v>16</v>
      </c>
      <c r="F27" s="156"/>
      <c r="G27" s="12">
        <f t="shared" si="3"/>
        <v>0</v>
      </c>
      <c r="H27" s="12">
        <f t="shared" si="1"/>
        <v>0</v>
      </c>
      <c r="I27" s="12">
        <f t="shared" si="2"/>
        <v>0</v>
      </c>
      <c r="J27" s="91"/>
    </row>
    <row r="28" spans="1:10" x14ac:dyDescent="0.25">
      <c r="A28" s="7">
        <v>14</v>
      </c>
      <c r="B28" s="36" t="s">
        <v>665</v>
      </c>
      <c r="C28" s="39">
        <v>20</v>
      </c>
      <c r="D28" s="39" t="s">
        <v>26</v>
      </c>
      <c r="E28" s="160" t="s">
        <v>16</v>
      </c>
      <c r="F28" s="156"/>
      <c r="G28" s="12">
        <f t="shared" si="3"/>
        <v>0</v>
      </c>
      <c r="H28" s="12">
        <f t="shared" si="1"/>
        <v>0</v>
      </c>
      <c r="I28" s="12">
        <f t="shared" si="2"/>
        <v>0</v>
      </c>
      <c r="J28" s="91"/>
    </row>
    <row r="29" spans="1:10" ht="27" x14ac:dyDescent="0.25">
      <c r="A29" s="7">
        <v>15</v>
      </c>
      <c r="B29" s="38" t="s">
        <v>99</v>
      </c>
      <c r="C29" s="39">
        <v>10</v>
      </c>
      <c r="D29" s="40" t="s">
        <v>26</v>
      </c>
      <c r="E29" s="161"/>
      <c r="F29" s="156"/>
      <c r="G29" s="12">
        <f t="shared" si="3"/>
        <v>0</v>
      </c>
      <c r="H29" s="12">
        <f t="shared" si="1"/>
        <v>0</v>
      </c>
      <c r="I29" s="12">
        <f t="shared" si="2"/>
        <v>0</v>
      </c>
      <c r="J29" s="41"/>
    </row>
    <row r="30" spans="1:10" x14ac:dyDescent="0.25">
      <c r="A30" s="7">
        <v>16</v>
      </c>
      <c r="B30" s="43" t="s">
        <v>100</v>
      </c>
      <c r="C30" s="9">
        <v>20</v>
      </c>
      <c r="D30" s="7" t="s">
        <v>26</v>
      </c>
      <c r="E30" s="162"/>
      <c r="F30" s="156"/>
      <c r="G30" s="12">
        <f t="shared" si="3"/>
        <v>0</v>
      </c>
      <c r="H30" s="12">
        <f t="shared" si="1"/>
        <v>0</v>
      </c>
      <c r="I30" s="12">
        <f t="shared" si="2"/>
        <v>0</v>
      </c>
      <c r="J30" s="11"/>
    </row>
    <row r="31" spans="1:10" ht="27" x14ac:dyDescent="0.25">
      <c r="A31" s="7">
        <v>17</v>
      </c>
      <c r="B31" s="42" t="s">
        <v>101</v>
      </c>
      <c r="C31" s="9">
        <v>20</v>
      </c>
      <c r="D31" s="7" t="s">
        <v>26</v>
      </c>
      <c r="E31" s="162"/>
      <c r="F31" s="156"/>
      <c r="G31" s="12">
        <f t="shared" si="3"/>
        <v>0</v>
      </c>
      <c r="H31" s="12">
        <f t="shared" si="1"/>
        <v>0</v>
      </c>
      <c r="I31" s="12">
        <f t="shared" si="2"/>
        <v>0</v>
      </c>
      <c r="J31" s="11"/>
    </row>
    <row r="32" spans="1:10" x14ac:dyDescent="0.25">
      <c r="A32" s="7">
        <v>18</v>
      </c>
      <c r="B32" s="42" t="s">
        <v>103</v>
      </c>
      <c r="C32" s="9">
        <v>20</v>
      </c>
      <c r="D32" s="7" t="s">
        <v>26</v>
      </c>
      <c r="E32" s="162"/>
      <c r="F32" s="156"/>
      <c r="G32" s="12">
        <f t="shared" si="3"/>
        <v>0</v>
      </c>
      <c r="H32" s="12">
        <f t="shared" si="1"/>
        <v>0</v>
      </c>
      <c r="I32" s="12">
        <f t="shared" si="2"/>
        <v>0</v>
      </c>
      <c r="J32" s="11"/>
    </row>
    <row r="33" spans="1:10" x14ac:dyDescent="0.25">
      <c r="A33" s="7">
        <v>19</v>
      </c>
      <c r="B33" s="42" t="s">
        <v>690</v>
      </c>
      <c r="C33" s="9">
        <v>200</v>
      </c>
      <c r="D33" s="7" t="s">
        <v>26</v>
      </c>
      <c r="E33" s="162"/>
      <c r="F33" s="156"/>
      <c r="G33" s="12">
        <f t="shared" si="3"/>
        <v>0</v>
      </c>
      <c r="H33" s="12">
        <f t="shared" si="1"/>
        <v>0</v>
      </c>
      <c r="I33" s="12">
        <f t="shared" si="2"/>
        <v>0</v>
      </c>
      <c r="J33" s="11"/>
    </row>
    <row r="34" spans="1:10" ht="22.5" customHeight="1" x14ac:dyDescent="0.25">
      <c r="A34" s="7">
        <v>20</v>
      </c>
      <c r="B34" s="42" t="s">
        <v>696</v>
      </c>
      <c r="C34" s="9">
        <v>20</v>
      </c>
      <c r="D34" s="7" t="s">
        <v>26</v>
      </c>
      <c r="E34" s="162"/>
      <c r="F34" s="156"/>
      <c r="G34" s="12">
        <f t="shared" si="3"/>
        <v>0</v>
      </c>
      <c r="H34" s="12">
        <f t="shared" si="1"/>
        <v>0</v>
      </c>
      <c r="I34" s="12">
        <f t="shared" si="2"/>
        <v>0</v>
      </c>
      <c r="J34" s="11"/>
    </row>
    <row r="35" spans="1:10" ht="75.75" customHeight="1" x14ac:dyDescent="0.25">
      <c r="A35" s="7">
        <v>21</v>
      </c>
      <c r="B35" s="44" t="s">
        <v>104</v>
      </c>
      <c r="C35" s="9">
        <v>100</v>
      </c>
      <c r="D35" s="7" t="s">
        <v>26</v>
      </c>
      <c r="E35" s="162"/>
      <c r="F35" s="156"/>
      <c r="G35" s="12">
        <f t="shared" si="3"/>
        <v>0</v>
      </c>
      <c r="H35" s="12">
        <f t="shared" si="1"/>
        <v>0</v>
      </c>
      <c r="I35" s="12">
        <f t="shared" si="2"/>
        <v>0</v>
      </c>
      <c r="J35" s="11"/>
    </row>
    <row r="36" spans="1:10" ht="65.25" customHeight="1" x14ac:dyDescent="0.25">
      <c r="A36" s="7">
        <v>22</v>
      </c>
      <c r="B36" s="44" t="s">
        <v>105</v>
      </c>
      <c r="C36" s="9">
        <v>50</v>
      </c>
      <c r="D36" s="7" t="s">
        <v>26</v>
      </c>
      <c r="E36" s="162"/>
      <c r="F36" s="156"/>
      <c r="G36" s="12">
        <f t="shared" si="3"/>
        <v>0</v>
      </c>
      <c r="H36" s="12">
        <f t="shared" si="1"/>
        <v>0</v>
      </c>
      <c r="I36" s="12">
        <f t="shared" si="2"/>
        <v>0</v>
      </c>
      <c r="J36" s="11"/>
    </row>
    <row r="37" spans="1:10" ht="27" x14ac:dyDescent="0.25">
      <c r="A37" s="7">
        <v>23</v>
      </c>
      <c r="B37" s="44" t="s">
        <v>106</v>
      </c>
      <c r="C37" s="9">
        <v>50</v>
      </c>
      <c r="D37" s="7" t="s">
        <v>26</v>
      </c>
      <c r="E37" s="162"/>
      <c r="F37" s="156"/>
      <c r="G37" s="12">
        <f t="shared" si="3"/>
        <v>0</v>
      </c>
      <c r="H37" s="12">
        <f t="shared" si="1"/>
        <v>0</v>
      </c>
      <c r="I37" s="12">
        <f t="shared" si="2"/>
        <v>0</v>
      </c>
      <c r="J37" s="11"/>
    </row>
    <row r="38" spans="1:10" ht="27" x14ac:dyDescent="0.25">
      <c r="A38" s="7">
        <v>24</v>
      </c>
      <c r="B38" s="44" t="s">
        <v>107</v>
      </c>
      <c r="C38" s="9">
        <v>100</v>
      </c>
      <c r="D38" s="7" t="s">
        <v>26</v>
      </c>
      <c r="E38" s="162"/>
      <c r="F38" s="156"/>
      <c r="G38" s="12">
        <f t="shared" si="3"/>
        <v>0</v>
      </c>
      <c r="H38" s="12">
        <f t="shared" si="1"/>
        <v>0</v>
      </c>
      <c r="I38" s="12">
        <f t="shared" si="2"/>
        <v>0</v>
      </c>
      <c r="J38" s="11"/>
    </row>
    <row r="39" spans="1:10" ht="54" x14ac:dyDescent="0.25">
      <c r="A39" s="7">
        <v>25</v>
      </c>
      <c r="B39" s="8" t="s">
        <v>666</v>
      </c>
      <c r="C39" s="9">
        <v>100</v>
      </c>
      <c r="D39" s="7" t="s">
        <v>26</v>
      </c>
      <c r="E39" s="162"/>
      <c r="F39" s="156"/>
      <c r="G39" s="12">
        <f t="shared" si="3"/>
        <v>0</v>
      </c>
      <c r="H39" s="12">
        <f t="shared" si="1"/>
        <v>0</v>
      </c>
      <c r="I39" s="12">
        <f t="shared" si="2"/>
        <v>0</v>
      </c>
      <c r="J39" s="11"/>
    </row>
    <row r="40" spans="1:10" x14ac:dyDescent="0.25">
      <c r="A40" s="7">
        <v>26</v>
      </c>
      <c r="B40" s="44" t="s">
        <v>697</v>
      </c>
      <c r="C40" s="9">
        <v>30</v>
      </c>
      <c r="D40" s="7" t="s">
        <v>26</v>
      </c>
      <c r="E40" s="162"/>
      <c r="F40" s="156"/>
      <c r="G40" s="12">
        <f t="shared" si="3"/>
        <v>0</v>
      </c>
      <c r="H40" s="12">
        <f t="shared" si="1"/>
        <v>0</v>
      </c>
      <c r="I40" s="12">
        <f t="shared" si="2"/>
        <v>0</v>
      </c>
      <c r="J40" s="11"/>
    </row>
    <row r="41" spans="1:10" ht="36" customHeight="1" x14ac:dyDescent="0.25">
      <c r="A41" s="7">
        <v>27</v>
      </c>
      <c r="B41" s="44" t="s">
        <v>108</v>
      </c>
      <c r="C41" s="9">
        <v>600</v>
      </c>
      <c r="D41" s="7" t="s">
        <v>26</v>
      </c>
      <c r="E41" s="162"/>
      <c r="F41" s="156"/>
      <c r="G41" s="12">
        <f t="shared" si="3"/>
        <v>0</v>
      </c>
      <c r="H41" s="12">
        <f t="shared" si="1"/>
        <v>0</v>
      </c>
      <c r="I41" s="12">
        <f t="shared" si="2"/>
        <v>0</v>
      </c>
      <c r="J41" s="11"/>
    </row>
    <row r="42" spans="1:10" ht="27" x14ac:dyDescent="0.25">
      <c r="A42" s="7">
        <v>28</v>
      </c>
      <c r="B42" s="45" t="s">
        <v>109</v>
      </c>
      <c r="C42" s="9">
        <v>100</v>
      </c>
      <c r="D42" s="7" t="s">
        <v>26</v>
      </c>
      <c r="E42" s="162"/>
      <c r="F42" s="156"/>
      <c r="G42" s="12">
        <f t="shared" si="3"/>
        <v>0</v>
      </c>
      <c r="H42" s="12">
        <f t="shared" si="1"/>
        <v>0</v>
      </c>
      <c r="I42" s="12">
        <f t="shared" si="2"/>
        <v>0</v>
      </c>
      <c r="J42" s="11"/>
    </row>
    <row r="43" spans="1:10" ht="38.25" x14ac:dyDescent="0.25">
      <c r="A43" s="7">
        <v>29</v>
      </c>
      <c r="B43" s="94" t="s">
        <v>108</v>
      </c>
      <c r="C43" s="9">
        <v>20</v>
      </c>
      <c r="D43" s="7" t="s">
        <v>26</v>
      </c>
      <c r="E43" s="162"/>
      <c r="F43" s="156"/>
      <c r="G43" s="12">
        <f t="shared" si="3"/>
        <v>0</v>
      </c>
      <c r="H43" s="12">
        <f t="shared" si="1"/>
        <v>0</v>
      </c>
      <c r="I43" s="12">
        <f t="shared" si="2"/>
        <v>0</v>
      </c>
      <c r="J43" s="11"/>
    </row>
    <row r="44" spans="1:10" x14ac:dyDescent="0.25">
      <c r="A44" s="7">
        <v>30</v>
      </c>
      <c r="B44" s="45" t="s">
        <v>822</v>
      </c>
      <c r="C44" s="9">
        <v>20</v>
      </c>
      <c r="D44" s="7" t="s">
        <v>26</v>
      </c>
      <c r="E44" s="162"/>
      <c r="F44" s="156"/>
      <c r="G44" s="12">
        <f t="shared" si="3"/>
        <v>0</v>
      </c>
      <c r="H44" s="12">
        <f t="shared" si="1"/>
        <v>0</v>
      </c>
      <c r="I44" s="12">
        <f t="shared" si="2"/>
        <v>0</v>
      </c>
      <c r="J44" s="11"/>
    </row>
    <row r="45" spans="1:10" ht="33.75" customHeight="1" x14ac:dyDescent="0.25">
      <c r="A45" s="7">
        <v>31</v>
      </c>
      <c r="B45" s="45" t="s">
        <v>831</v>
      </c>
      <c r="C45" s="9">
        <v>5</v>
      </c>
      <c r="D45" s="7" t="s">
        <v>26</v>
      </c>
      <c r="E45" s="162"/>
      <c r="F45" s="156"/>
      <c r="G45" s="12">
        <f t="shared" si="3"/>
        <v>0</v>
      </c>
      <c r="H45" s="12">
        <f t="shared" si="1"/>
        <v>0</v>
      </c>
      <c r="I45" s="12">
        <f t="shared" si="2"/>
        <v>0</v>
      </c>
      <c r="J45" s="11"/>
    </row>
    <row r="46" spans="1:10" ht="27" x14ac:dyDescent="0.25">
      <c r="A46" s="7">
        <v>32</v>
      </c>
      <c r="B46" s="42" t="s">
        <v>102</v>
      </c>
      <c r="C46" s="9">
        <v>30</v>
      </c>
      <c r="D46" s="7" t="s">
        <v>26</v>
      </c>
      <c r="E46" s="162"/>
      <c r="F46" s="156"/>
      <c r="G46" s="12">
        <f t="shared" si="3"/>
        <v>0</v>
      </c>
      <c r="H46" s="12">
        <f t="shared" si="1"/>
        <v>0</v>
      </c>
      <c r="I46" s="12">
        <f t="shared" si="2"/>
        <v>0</v>
      </c>
      <c r="J46" s="11"/>
    </row>
    <row r="47" spans="1:10" x14ac:dyDescent="0.25">
      <c r="A47" s="7">
        <v>33</v>
      </c>
      <c r="B47" s="45" t="s">
        <v>110</v>
      </c>
      <c r="C47" s="9">
        <v>100</v>
      </c>
      <c r="D47" s="7" t="s">
        <v>26</v>
      </c>
      <c r="E47" s="162"/>
      <c r="F47" s="156"/>
      <c r="G47" s="12">
        <f t="shared" si="3"/>
        <v>0</v>
      </c>
      <c r="H47" s="12">
        <f t="shared" si="1"/>
        <v>0</v>
      </c>
      <c r="I47" s="12">
        <f t="shared" si="2"/>
        <v>0</v>
      </c>
      <c r="J47" s="11"/>
    </row>
    <row r="48" spans="1:10" x14ac:dyDescent="0.25">
      <c r="A48" s="15"/>
      <c r="B48" s="16" t="s">
        <v>111</v>
      </c>
      <c r="C48" s="17" t="s">
        <v>16</v>
      </c>
      <c r="D48" s="17" t="s">
        <v>16</v>
      </c>
      <c r="E48" s="17" t="s">
        <v>16</v>
      </c>
      <c r="F48" s="18" t="s">
        <v>16</v>
      </c>
      <c r="G48" s="19">
        <f>SUM(G15:G47)</f>
        <v>0</v>
      </c>
      <c r="H48" s="19">
        <f>SUM(H15:H47)</f>
        <v>0</v>
      </c>
      <c r="I48" s="19">
        <f>SUM(I15:I47)</f>
        <v>0</v>
      </c>
      <c r="J48" s="20">
        <f>SUM(J15:J47)</f>
        <v>0</v>
      </c>
    </row>
    <row r="49" spans="1:10" x14ac:dyDescent="0.25">
      <c r="A49" s="173" t="s">
        <v>112</v>
      </c>
      <c r="B49" s="174"/>
      <c r="C49" s="174"/>
      <c r="D49" s="174"/>
      <c r="E49" s="174"/>
      <c r="F49" s="174"/>
      <c r="G49" s="174"/>
      <c r="H49" s="174"/>
      <c r="I49" s="174"/>
      <c r="J49" s="174"/>
    </row>
    <row r="50" spans="1:10" ht="27" x14ac:dyDescent="0.25">
      <c r="A50" s="7">
        <v>1</v>
      </c>
      <c r="B50" s="46" t="s">
        <v>113</v>
      </c>
      <c r="C50" s="9">
        <v>40</v>
      </c>
      <c r="D50" s="7" t="s">
        <v>26</v>
      </c>
      <c r="E50" s="159" t="s">
        <v>16</v>
      </c>
      <c r="F50" s="156"/>
      <c r="G50" s="12">
        <f t="shared" ref="G50:G60" si="4">C50*ROUND(F50, 4)</f>
        <v>0</v>
      </c>
      <c r="H50" s="12">
        <f t="shared" ref="H50:H60" si="5">G50*0.095</f>
        <v>0</v>
      </c>
      <c r="I50" s="12">
        <f t="shared" ref="I50:I60" si="6">G50+H50</f>
        <v>0</v>
      </c>
      <c r="J50" s="13" t="s">
        <v>16</v>
      </c>
    </row>
    <row r="51" spans="1:10" ht="40.5" x14ac:dyDescent="0.25">
      <c r="A51" s="7">
        <v>2</v>
      </c>
      <c r="B51" s="46" t="s">
        <v>114</v>
      </c>
      <c r="C51" s="9">
        <v>10</v>
      </c>
      <c r="D51" s="7" t="s">
        <v>26</v>
      </c>
      <c r="E51" s="159" t="s">
        <v>16</v>
      </c>
      <c r="F51" s="156"/>
      <c r="G51" s="12">
        <f t="shared" si="4"/>
        <v>0</v>
      </c>
      <c r="H51" s="12">
        <f t="shared" si="5"/>
        <v>0</v>
      </c>
      <c r="I51" s="12">
        <f t="shared" si="6"/>
        <v>0</v>
      </c>
      <c r="J51" s="13" t="s">
        <v>16</v>
      </c>
    </row>
    <row r="52" spans="1:10" ht="40.5" x14ac:dyDescent="0.25">
      <c r="A52" s="7">
        <v>3</v>
      </c>
      <c r="B52" s="46" t="s">
        <v>115</v>
      </c>
      <c r="C52" s="9">
        <v>1000</v>
      </c>
      <c r="D52" s="7" t="s">
        <v>26</v>
      </c>
      <c r="E52" s="159" t="s">
        <v>16</v>
      </c>
      <c r="F52" s="156"/>
      <c r="G52" s="12">
        <f t="shared" si="4"/>
        <v>0</v>
      </c>
      <c r="H52" s="12">
        <f t="shared" si="5"/>
        <v>0</v>
      </c>
      <c r="I52" s="12">
        <f t="shared" si="6"/>
        <v>0</v>
      </c>
      <c r="J52" s="13" t="s">
        <v>16</v>
      </c>
    </row>
    <row r="53" spans="1:10" x14ac:dyDescent="0.25">
      <c r="A53" s="7">
        <v>4</v>
      </c>
      <c r="B53" s="46" t="s">
        <v>689</v>
      </c>
      <c r="C53" s="9">
        <v>900</v>
      </c>
      <c r="D53" s="7" t="s">
        <v>26</v>
      </c>
      <c r="E53" s="159" t="s">
        <v>16</v>
      </c>
      <c r="F53" s="156"/>
      <c r="G53" s="12">
        <f t="shared" si="4"/>
        <v>0</v>
      </c>
      <c r="H53" s="12">
        <f t="shared" si="5"/>
        <v>0</v>
      </c>
      <c r="I53" s="12">
        <f t="shared" si="6"/>
        <v>0</v>
      </c>
      <c r="J53" s="13" t="s">
        <v>16</v>
      </c>
    </row>
    <row r="54" spans="1:10" ht="27" x14ac:dyDescent="0.25">
      <c r="A54" s="7">
        <v>5</v>
      </c>
      <c r="B54" s="47" t="s">
        <v>667</v>
      </c>
      <c r="C54" s="9">
        <v>200</v>
      </c>
      <c r="D54" s="7" t="s">
        <v>26</v>
      </c>
      <c r="E54" s="159" t="s">
        <v>16</v>
      </c>
      <c r="F54" s="156"/>
      <c r="G54" s="12">
        <f t="shared" si="4"/>
        <v>0</v>
      </c>
      <c r="H54" s="12">
        <f t="shared" si="5"/>
        <v>0</v>
      </c>
      <c r="I54" s="12">
        <f t="shared" si="6"/>
        <v>0</v>
      </c>
      <c r="J54" s="13" t="s">
        <v>16</v>
      </c>
    </row>
    <row r="55" spans="1:10" ht="27" x14ac:dyDescent="0.25">
      <c r="A55" s="7">
        <v>6</v>
      </c>
      <c r="B55" s="46" t="s">
        <v>116</v>
      </c>
      <c r="C55" s="9">
        <v>200</v>
      </c>
      <c r="D55" s="7" t="s">
        <v>26</v>
      </c>
      <c r="E55" s="159" t="s">
        <v>16</v>
      </c>
      <c r="F55" s="156"/>
      <c r="G55" s="12">
        <f t="shared" si="4"/>
        <v>0</v>
      </c>
      <c r="H55" s="12">
        <f t="shared" si="5"/>
        <v>0</v>
      </c>
      <c r="I55" s="12">
        <f t="shared" si="6"/>
        <v>0</v>
      </c>
      <c r="J55" s="13" t="s">
        <v>16</v>
      </c>
    </row>
    <row r="56" spans="1:10" ht="27" x14ac:dyDescent="0.25">
      <c r="A56" s="7">
        <v>7</v>
      </c>
      <c r="B56" s="46" t="s">
        <v>117</v>
      </c>
      <c r="C56" s="9">
        <v>150</v>
      </c>
      <c r="D56" s="7" t="s">
        <v>26</v>
      </c>
      <c r="E56" s="159" t="s">
        <v>16</v>
      </c>
      <c r="F56" s="156"/>
      <c r="G56" s="12">
        <f t="shared" si="4"/>
        <v>0</v>
      </c>
      <c r="H56" s="12">
        <f t="shared" si="5"/>
        <v>0</v>
      </c>
      <c r="I56" s="12">
        <f t="shared" si="6"/>
        <v>0</v>
      </c>
      <c r="J56" s="13" t="s">
        <v>16</v>
      </c>
    </row>
    <row r="57" spans="1:10" ht="27" x14ac:dyDescent="0.25">
      <c r="A57" s="7">
        <v>8</v>
      </c>
      <c r="B57" s="46" t="s">
        <v>118</v>
      </c>
      <c r="C57" s="9">
        <v>100</v>
      </c>
      <c r="D57" s="7" t="s">
        <v>26</v>
      </c>
      <c r="E57" s="159" t="s">
        <v>16</v>
      </c>
      <c r="F57" s="156"/>
      <c r="G57" s="12">
        <f t="shared" si="4"/>
        <v>0</v>
      </c>
      <c r="H57" s="12">
        <f t="shared" si="5"/>
        <v>0</v>
      </c>
      <c r="I57" s="12">
        <f t="shared" si="6"/>
        <v>0</v>
      </c>
      <c r="J57" s="13" t="s">
        <v>16</v>
      </c>
    </row>
    <row r="58" spans="1:10" ht="36" customHeight="1" x14ac:dyDescent="0.25">
      <c r="A58" s="7">
        <v>9</v>
      </c>
      <c r="B58" s="46" t="s">
        <v>119</v>
      </c>
      <c r="C58" s="37">
        <v>800</v>
      </c>
      <c r="D58" s="7" t="s">
        <v>26</v>
      </c>
      <c r="E58" s="159" t="s">
        <v>16</v>
      </c>
      <c r="F58" s="156"/>
      <c r="G58" s="12">
        <f t="shared" si="4"/>
        <v>0</v>
      </c>
      <c r="H58" s="12">
        <f t="shared" si="5"/>
        <v>0</v>
      </c>
      <c r="I58" s="12">
        <f t="shared" si="6"/>
        <v>0</v>
      </c>
      <c r="J58" s="13" t="s">
        <v>16</v>
      </c>
    </row>
    <row r="59" spans="1:10" ht="54" x14ac:dyDescent="0.25">
      <c r="A59" s="7">
        <v>10</v>
      </c>
      <c r="B59" s="46" t="s">
        <v>120</v>
      </c>
      <c r="C59" s="37">
        <v>300</v>
      </c>
      <c r="D59" s="7" t="s">
        <v>26</v>
      </c>
      <c r="E59" s="159" t="s">
        <v>16</v>
      </c>
      <c r="F59" s="156"/>
      <c r="G59" s="12">
        <f t="shared" si="4"/>
        <v>0</v>
      </c>
      <c r="H59" s="12">
        <f t="shared" si="5"/>
        <v>0</v>
      </c>
      <c r="I59" s="12">
        <f t="shared" si="6"/>
        <v>0</v>
      </c>
      <c r="J59" s="13" t="s">
        <v>16</v>
      </c>
    </row>
    <row r="60" spans="1:10" x14ac:dyDescent="0.25">
      <c r="A60" s="7">
        <v>11</v>
      </c>
      <c r="B60" s="47" t="s">
        <v>823</v>
      </c>
      <c r="C60" s="37">
        <v>300</v>
      </c>
      <c r="D60" s="7" t="s">
        <v>26</v>
      </c>
      <c r="E60" s="159" t="s">
        <v>16</v>
      </c>
      <c r="F60" s="156"/>
      <c r="G60" s="12">
        <f t="shared" si="4"/>
        <v>0</v>
      </c>
      <c r="H60" s="12">
        <f t="shared" si="5"/>
        <v>0</v>
      </c>
      <c r="I60" s="12">
        <f t="shared" si="6"/>
        <v>0</v>
      </c>
      <c r="J60" s="13" t="s">
        <v>16</v>
      </c>
    </row>
    <row r="61" spans="1:10" x14ac:dyDescent="0.25">
      <c r="A61" s="15"/>
      <c r="B61" s="16" t="s">
        <v>121</v>
      </c>
      <c r="C61" s="17" t="s">
        <v>16</v>
      </c>
      <c r="D61" s="17" t="s">
        <v>16</v>
      </c>
      <c r="E61" s="17" t="s">
        <v>16</v>
      </c>
      <c r="F61" s="18" t="s">
        <v>16</v>
      </c>
      <c r="G61" s="19">
        <f>SUM(G50:G60)</f>
        <v>0</v>
      </c>
      <c r="H61" s="19">
        <f>SUM(H50:H60)</f>
        <v>0</v>
      </c>
      <c r="I61" s="19">
        <f>SUM(I50:I60)</f>
        <v>0</v>
      </c>
      <c r="J61" s="20">
        <f>SUM(J50:J60)</f>
        <v>0</v>
      </c>
    </row>
    <row r="62" spans="1:10" x14ac:dyDescent="0.25">
      <c r="A62" s="173" t="s">
        <v>122</v>
      </c>
      <c r="B62" s="174"/>
      <c r="C62" s="174"/>
      <c r="D62" s="174"/>
      <c r="E62" s="174"/>
      <c r="F62" s="174"/>
      <c r="G62" s="174"/>
      <c r="H62" s="174"/>
      <c r="I62" s="174"/>
      <c r="J62" s="174"/>
    </row>
    <row r="63" spans="1:10" ht="52.5" customHeight="1" x14ac:dyDescent="0.25">
      <c r="A63" s="7">
        <v>1</v>
      </c>
      <c r="B63" s="46" t="s">
        <v>123</v>
      </c>
      <c r="C63" s="9">
        <v>300</v>
      </c>
      <c r="D63" s="7" t="s">
        <v>26</v>
      </c>
      <c r="E63" s="163"/>
      <c r="F63" s="156"/>
      <c r="G63" s="12">
        <f t="shared" ref="G63:G79" si="7">C63*ROUND(F63, 4)</f>
        <v>0</v>
      </c>
      <c r="H63" s="12">
        <f t="shared" ref="H63:H79" si="8">G63*0.095</f>
        <v>0</v>
      </c>
      <c r="I63" s="12">
        <f t="shared" ref="I63:I79" si="9">G63+H63</f>
        <v>0</v>
      </c>
      <c r="J63" s="21"/>
    </row>
    <row r="64" spans="1:10" ht="27" x14ac:dyDescent="0.25">
      <c r="A64" s="7">
        <v>2</v>
      </c>
      <c r="B64" s="46" t="s">
        <v>124</v>
      </c>
      <c r="C64" s="9">
        <v>100</v>
      </c>
      <c r="D64" s="7" t="s">
        <v>26</v>
      </c>
      <c r="E64" s="163"/>
      <c r="F64" s="156"/>
      <c r="G64" s="12">
        <f t="shared" si="7"/>
        <v>0</v>
      </c>
      <c r="H64" s="12">
        <f t="shared" si="8"/>
        <v>0</v>
      </c>
      <c r="I64" s="12">
        <f t="shared" si="9"/>
        <v>0</v>
      </c>
      <c r="J64" s="21"/>
    </row>
    <row r="65" spans="1:10" ht="27" x14ac:dyDescent="0.25">
      <c r="A65" s="7">
        <v>3</v>
      </c>
      <c r="B65" s="46" t="s">
        <v>125</v>
      </c>
      <c r="C65" s="9">
        <v>1000</v>
      </c>
      <c r="D65" s="7" t="s">
        <v>26</v>
      </c>
      <c r="E65" s="163"/>
      <c r="F65" s="156"/>
      <c r="G65" s="12">
        <f t="shared" si="7"/>
        <v>0</v>
      </c>
      <c r="H65" s="12">
        <f t="shared" si="8"/>
        <v>0</v>
      </c>
      <c r="I65" s="12">
        <f t="shared" si="9"/>
        <v>0</v>
      </c>
      <c r="J65" s="21"/>
    </row>
    <row r="66" spans="1:10" ht="40.5" x14ac:dyDescent="0.25">
      <c r="A66" s="7">
        <v>4</v>
      </c>
      <c r="B66" s="46" t="s">
        <v>126</v>
      </c>
      <c r="C66" s="9">
        <v>50</v>
      </c>
      <c r="D66" s="7" t="s">
        <v>26</v>
      </c>
      <c r="E66" s="163"/>
      <c r="F66" s="156"/>
      <c r="G66" s="12">
        <f t="shared" si="7"/>
        <v>0</v>
      </c>
      <c r="H66" s="12">
        <f t="shared" si="8"/>
        <v>0</v>
      </c>
      <c r="I66" s="12">
        <f t="shared" si="9"/>
        <v>0</v>
      </c>
      <c r="J66" s="21"/>
    </row>
    <row r="67" spans="1:10" ht="27" x14ac:dyDescent="0.25">
      <c r="A67" s="7">
        <v>5</v>
      </c>
      <c r="B67" s="47" t="s">
        <v>668</v>
      </c>
      <c r="C67" s="9">
        <v>500</v>
      </c>
      <c r="D67" s="7" t="s">
        <v>26</v>
      </c>
      <c r="E67" s="163"/>
      <c r="F67" s="156"/>
      <c r="G67" s="12">
        <f t="shared" si="7"/>
        <v>0</v>
      </c>
      <c r="H67" s="12">
        <f t="shared" si="8"/>
        <v>0</v>
      </c>
      <c r="I67" s="12">
        <f t="shared" si="9"/>
        <v>0</v>
      </c>
      <c r="J67" s="21"/>
    </row>
    <row r="68" spans="1:10" x14ac:dyDescent="0.25">
      <c r="A68" s="7">
        <v>6</v>
      </c>
      <c r="B68" s="46" t="s">
        <v>127</v>
      </c>
      <c r="C68" s="9">
        <v>100</v>
      </c>
      <c r="D68" s="7" t="s">
        <v>26</v>
      </c>
      <c r="E68" s="163"/>
      <c r="F68" s="156"/>
      <c r="G68" s="12">
        <f t="shared" si="7"/>
        <v>0</v>
      </c>
      <c r="H68" s="12">
        <f t="shared" si="8"/>
        <v>0</v>
      </c>
      <c r="I68" s="12">
        <f t="shared" si="9"/>
        <v>0</v>
      </c>
      <c r="J68" s="21"/>
    </row>
    <row r="69" spans="1:10" x14ac:dyDescent="0.25">
      <c r="A69" s="7">
        <v>7</v>
      </c>
      <c r="B69" s="46" t="s">
        <v>128</v>
      </c>
      <c r="C69" s="9">
        <v>50</v>
      </c>
      <c r="D69" s="7" t="s">
        <v>26</v>
      </c>
      <c r="E69" s="163"/>
      <c r="F69" s="156"/>
      <c r="G69" s="12">
        <f t="shared" si="7"/>
        <v>0</v>
      </c>
      <c r="H69" s="12">
        <f t="shared" si="8"/>
        <v>0</v>
      </c>
      <c r="I69" s="12">
        <f t="shared" si="9"/>
        <v>0</v>
      </c>
      <c r="J69" s="21"/>
    </row>
    <row r="70" spans="1:10" ht="27" x14ac:dyDescent="0.25">
      <c r="A70" s="7">
        <v>8</v>
      </c>
      <c r="B70" s="46" t="s">
        <v>129</v>
      </c>
      <c r="C70" s="9">
        <v>200</v>
      </c>
      <c r="D70" s="7" t="s">
        <v>26</v>
      </c>
      <c r="E70" s="159" t="s">
        <v>16</v>
      </c>
      <c r="F70" s="156"/>
      <c r="G70" s="12">
        <f t="shared" si="7"/>
        <v>0</v>
      </c>
      <c r="H70" s="12">
        <f t="shared" si="8"/>
        <v>0</v>
      </c>
      <c r="I70" s="12">
        <f t="shared" si="9"/>
        <v>0</v>
      </c>
      <c r="J70" s="21"/>
    </row>
    <row r="71" spans="1:10" x14ac:dyDescent="0.25">
      <c r="A71" s="7">
        <v>9</v>
      </c>
      <c r="B71" s="46" t="s">
        <v>824</v>
      </c>
      <c r="C71" s="9">
        <v>1200</v>
      </c>
      <c r="D71" s="7" t="s">
        <v>26</v>
      </c>
      <c r="E71" s="163"/>
      <c r="F71" s="156"/>
      <c r="G71" s="12">
        <f t="shared" si="7"/>
        <v>0</v>
      </c>
      <c r="H71" s="12">
        <f t="shared" si="8"/>
        <v>0</v>
      </c>
      <c r="I71" s="12">
        <f t="shared" si="9"/>
        <v>0</v>
      </c>
      <c r="J71" s="21"/>
    </row>
    <row r="72" spans="1:10" x14ac:dyDescent="0.25">
      <c r="A72" s="7">
        <v>10</v>
      </c>
      <c r="B72" s="46" t="s">
        <v>825</v>
      </c>
      <c r="C72" s="9">
        <v>50</v>
      </c>
      <c r="D72" s="7" t="s">
        <v>26</v>
      </c>
      <c r="E72" s="163"/>
      <c r="F72" s="156"/>
      <c r="G72" s="12">
        <f t="shared" si="7"/>
        <v>0</v>
      </c>
      <c r="H72" s="12">
        <f t="shared" si="8"/>
        <v>0</v>
      </c>
      <c r="I72" s="12">
        <f t="shared" si="9"/>
        <v>0</v>
      </c>
      <c r="J72" s="21"/>
    </row>
    <row r="73" spans="1:10" ht="54" x14ac:dyDescent="0.25">
      <c r="A73" s="7">
        <v>11</v>
      </c>
      <c r="B73" s="46" t="s">
        <v>130</v>
      </c>
      <c r="C73" s="9">
        <v>600</v>
      </c>
      <c r="D73" s="7" t="s">
        <v>26</v>
      </c>
      <c r="E73" s="159" t="s">
        <v>16</v>
      </c>
      <c r="F73" s="156"/>
      <c r="G73" s="12">
        <f t="shared" si="7"/>
        <v>0</v>
      </c>
      <c r="H73" s="12">
        <f t="shared" si="8"/>
        <v>0</v>
      </c>
      <c r="I73" s="12">
        <f t="shared" si="9"/>
        <v>0</v>
      </c>
      <c r="J73" s="21"/>
    </row>
    <row r="74" spans="1:10" ht="27" x14ac:dyDescent="0.25">
      <c r="A74" s="7">
        <v>12</v>
      </c>
      <c r="B74" s="46" t="s">
        <v>131</v>
      </c>
      <c r="C74" s="9">
        <v>400</v>
      </c>
      <c r="D74" s="7" t="s">
        <v>26</v>
      </c>
      <c r="E74" s="159" t="s">
        <v>16</v>
      </c>
      <c r="F74" s="156"/>
      <c r="G74" s="12">
        <f t="shared" si="7"/>
        <v>0</v>
      </c>
      <c r="H74" s="12">
        <f t="shared" si="8"/>
        <v>0</v>
      </c>
      <c r="I74" s="12">
        <f t="shared" si="9"/>
        <v>0</v>
      </c>
      <c r="J74" s="21"/>
    </row>
    <row r="75" spans="1:10" ht="40.5" x14ac:dyDescent="0.25">
      <c r="A75" s="7">
        <v>13</v>
      </c>
      <c r="B75" s="46" t="s">
        <v>132</v>
      </c>
      <c r="C75" s="9">
        <v>800</v>
      </c>
      <c r="D75" s="7" t="s">
        <v>26</v>
      </c>
      <c r="E75" s="159" t="s">
        <v>16</v>
      </c>
      <c r="F75" s="156"/>
      <c r="G75" s="12">
        <f t="shared" si="7"/>
        <v>0</v>
      </c>
      <c r="H75" s="12">
        <f t="shared" si="8"/>
        <v>0</v>
      </c>
      <c r="I75" s="12">
        <f t="shared" si="9"/>
        <v>0</v>
      </c>
      <c r="J75" s="21"/>
    </row>
    <row r="76" spans="1:10" x14ac:dyDescent="0.25">
      <c r="A76" s="7">
        <v>14</v>
      </c>
      <c r="B76" s="46" t="s">
        <v>835</v>
      </c>
      <c r="C76" s="9">
        <v>900</v>
      </c>
      <c r="D76" s="7" t="s">
        <v>26</v>
      </c>
      <c r="E76" s="159"/>
      <c r="F76" s="156"/>
      <c r="G76" s="12">
        <f t="shared" si="7"/>
        <v>0</v>
      </c>
      <c r="H76" s="12">
        <f t="shared" si="8"/>
        <v>0</v>
      </c>
      <c r="I76" s="12">
        <f t="shared" si="9"/>
        <v>0</v>
      </c>
      <c r="J76" s="21"/>
    </row>
    <row r="77" spans="1:10" x14ac:dyDescent="0.25">
      <c r="A77" s="7">
        <v>15</v>
      </c>
      <c r="B77" s="46" t="s">
        <v>133</v>
      </c>
      <c r="C77" s="9">
        <v>300</v>
      </c>
      <c r="D77" s="7" t="s">
        <v>26</v>
      </c>
      <c r="E77" s="163"/>
      <c r="F77" s="156"/>
      <c r="G77" s="12">
        <f t="shared" si="7"/>
        <v>0</v>
      </c>
      <c r="H77" s="12">
        <f t="shared" si="8"/>
        <v>0</v>
      </c>
      <c r="I77" s="12">
        <f t="shared" si="9"/>
        <v>0</v>
      </c>
      <c r="J77" s="21"/>
    </row>
    <row r="78" spans="1:10" ht="27" x14ac:dyDescent="0.25">
      <c r="A78" s="7">
        <v>16</v>
      </c>
      <c r="B78" s="46" t="s">
        <v>134</v>
      </c>
      <c r="C78" s="9">
        <v>400</v>
      </c>
      <c r="D78" s="7" t="s">
        <v>26</v>
      </c>
      <c r="E78" s="163"/>
      <c r="F78" s="156"/>
      <c r="G78" s="12">
        <f t="shared" si="7"/>
        <v>0</v>
      </c>
      <c r="H78" s="12">
        <f t="shared" si="8"/>
        <v>0</v>
      </c>
      <c r="I78" s="12">
        <f t="shared" si="9"/>
        <v>0</v>
      </c>
      <c r="J78" s="21"/>
    </row>
    <row r="79" spans="1:10" x14ac:dyDescent="0.25">
      <c r="A79" s="7">
        <v>17</v>
      </c>
      <c r="B79" s="46" t="s">
        <v>135</v>
      </c>
      <c r="C79" s="9">
        <v>50</v>
      </c>
      <c r="D79" s="7" t="s">
        <v>26</v>
      </c>
      <c r="E79" s="163"/>
      <c r="F79" s="156"/>
      <c r="G79" s="12">
        <f t="shared" si="7"/>
        <v>0</v>
      </c>
      <c r="H79" s="12">
        <f t="shared" si="8"/>
        <v>0</v>
      </c>
      <c r="I79" s="12">
        <f t="shared" si="9"/>
        <v>0</v>
      </c>
      <c r="J79" s="21"/>
    </row>
    <row r="80" spans="1:10" x14ac:dyDescent="0.25">
      <c r="A80" s="15"/>
      <c r="B80" s="16" t="s">
        <v>136</v>
      </c>
      <c r="C80" s="17" t="s">
        <v>16</v>
      </c>
      <c r="D80" s="17" t="s">
        <v>16</v>
      </c>
      <c r="E80" s="17" t="s">
        <v>16</v>
      </c>
      <c r="F80" s="18" t="s">
        <v>16</v>
      </c>
      <c r="G80" s="19">
        <f>SUM(G63:G79)</f>
        <v>0</v>
      </c>
      <c r="H80" s="19">
        <f>SUM(H63:H79)</f>
        <v>0</v>
      </c>
      <c r="I80" s="19">
        <f>SUM(I63:I79)</f>
        <v>0</v>
      </c>
      <c r="J80" s="20">
        <f>SUM(J63:J79)</f>
        <v>0</v>
      </c>
    </row>
    <row r="81" spans="1:10" x14ac:dyDescent="0.25">
      <c r="A81" s="173" t="s">
        <v>137</v>
      </c>
      <c r="B81" s="174"/>
      <c r="C81" s="174"/>
      <c r="D81" s="174"/>
      <c r="E81" s="174"/>
      <c r="F81" s="174"/>
      <c r="G81" s="174"/>
      <c r="H81" s="174"/>
      <c r="I81" s="174"/>
      <c r="J81" s="174"/>
    </row>
    <row r="82" spans="1:10" ht="27" x14ac:dyDescent="0.25">
      <c r="A82" s="7">
        <v>1</v>
      </c>
      <c r="B82" s="48" t="s">
        <v>138</v>
      </c>
      <c r="C82" s="9">
        <v>200</v>
      </c>
      <c r="D82" s="7" t="s">
        <v>26</v>
      </c>
      <c r="E82" s="159" t="s">
        <v>16</v>
      </c>
      <c r="F82" s="156"/>
      <c r="G82" s="12">
        <f>C82*ROUND(F82, 4)</f>
        <v>0</v>
      </c>
      <c r="H82" s="12">
        <f t="shared" ref="H82:H85" si="10">G82*0.095</f>
        <v>0</v>
      </c>
      <c r="I82" s="12">
        <f t="shared" ref="I82:I85" si="11">G82+H82</f>
        <v>0</v>
      </c>
      <c r="J82" s="76" t="s">
        <v>16</v>
      </c>
    </row>
    <row r="83" spans="1:10" ht="27" x14ac:dyDescent="0.25">
      <c r="A83" s="7">
        <v>2</v>
      </c>
      <c r="B83" s="28" t="s">
        <v>139</v>
      </c>
      <c r="C83" s="9">
        <v>150</v>
      </c>
      <c r="D83" s="7" t="s">
        <v>26</v>
      </c>
      <c r="E83" s="159" t="s">
        <v>16</v>
      </c>
      <c r="F83" s="156"/>
      <c r="G83" s="12">
        <f t="shared" ref="G83:G85" si="12">C83*ROUND(F83, 4)</f>
        <v>0</v>
      </c>
      <c r="H83" s="12">
        <f t="shared" si="10"/>
        <v>0</v>
      </c>
      <c r="I83" s="12">
        <f t="shared" si="11"/>
        <v>0</v>
      </c>
      <c r="J83" s="76" t="s">
        <v>16</v>
      </c>
    </row>
    <row r="84" spans="1:10" ht="40.5" customHeight="1" x14ac:dyDescent="0.25">
      <c r="A84" s="7">
        <v>3</v>
      </c>
      <c r="B84" s="28" t="s">
        <v>140</v>
      </c>
      <c r="C84" s="9">
        <v>300</v>
      </c>
      <c r="D84" s="7" t="s">
        <v>26</v>
      </c>
      <c r="E84" s="159" t="s">
        <v>16</v>
      </c>
      <c r="F84" s="156"/>
      <c r="G84" s="12">
        <f t="shared" si="12"/>
        <v>0</v>
      </c>
      <c r="H84" s="12">
        <f t="shared" si="10"/>
        <v>0</v>
      </c>
      <c r="I84" s="12">
        <f t="shared" si="11"/>
        <v>0</v>
      </c>
      <c r="J84" s="76" t="s">
        <v>16</v>
      </c>
    </row>
    <row r="85" spans="1:10" x14ac:dyDescent="0.25">
      <c r="A85" s="7">
        <v>4</v>
      </c>
      <c r="B85" s="28" t="s">
        <v>695</v>
      </c>
      <c r="C85" s="9">
        <v>200</v>
      </c>
      <c r="D85" s="7" t="s">
        <v>26</v>
      </c>
      <c r="E85" s="159" t="s">
        <v>16</v>
      </c>
      <c r="F85" s="156"/>
      <c r="G85" s="12">
        <f t="shared" si="12"/>
        <v>0</v>
      </c>
      <c r="H85" s="12">
        <f t="shared" si="10"/>
        <v>0</v>
      </c>
      <c r="I85" s="12">
        <f t="shared" si="11"/>
        <v>0</v>
      </c>
      <c r="J85" s="76" t="s">
        <v>16</v>
      </c>
    </row>
    <row r="86" spans="1:10" x14ac:dyDescent="0.25">
      <c r="A86" s="15"/>
      <c r="B86" s="16" t="s">
        <v>141</v>
      </c>
      <c r="C86" s="17" t="s">
        <v>16</v>
      </c>
      <c r="D86" s="17" t="s">
        <v>16</v>
      </c>
      <c r="E86" s="17" t="s">
        <v>16</v>
      </c>
      <c r="F86" s="18" t="s">
        <v>16</v>
      </c>
      <c r="G86" s="19">
        <f>SUM(G82:G85)</f>
        <v>0</v>
      </c>
      <c r="H86" s="19">
        <f>SUM(H82:H85)</f>
        <v>0</v>
      </c>
      <c r="I86" s="19">
        <f>SUM(I82:I85)</f>
        <v>0</v>
      </c>
      <c r="J86" s="20">
        <f>SUM(J82:J84)</f>
        <v>0</v>
      </c>
    </row>
    <row r="87" spans="1:10" x14ac:dyDescent="0.25">
      <c r="A87" s="170" t="s">
        <v>142</v>
      </c>
      <c r="B87" s="170"/>
      <c r="C87" s="170"/>
      <c r="D87" s="170"/>
      <c r="E87" s="170"/>
      <c r="F87" s="170"/>
      <c r="G87" s="170"/>
      <c r="H87" s="170"/>
      <c r="I87" s="170"/>
      <c r="J87" s="170"/>
    </row>
    <row r="88" spans="1:10" ht="24" customHeight="1" x14ac:dyDescent="0.25">
      <c r="A88" s="171" t="s">
        <v>143</v>
      </c>
      <c r="B88" s="172"/>
      <c r="C88" s="172"/>
      <c r="D88" s="172"/>
      <c r="E88" s="172"/>
      <c r="F88" s="172"/>
      <c r="G88" s="172"/>
      <c r="H88" s="172"/>
      <c r="I88" s="172"/>
      <c r="J88" s="172"/>
    </row>
    <row r="89" spans="1:10" x14ac:dyDescent="0.25">
      <c r="A89" s="134" t="s">
        <v>144</v>
      </c>
      <c r="B89" s="135"/>
      <c r="C89" s="135"/>
      <c r="D89" s="135"/>
      <c r="E89" s="135"/>
      <c r="F89" s="135"/>
      <c r="G89" s="135"/>
      <c r="H89" s="135"/>
      <c r="I89" s="135"/>
      <c r="J89" s="135"/>
    </row>
    <row r="90" spans="1:10" ht="31.5" customHeight="1" x14ac:dyDescent="0.25">
      <c r="A90" s="165" t="s">
        <v>815</v>
      </c>
      <c r="B90" s="165"/>
      <c r="C90" s="165"/>
      <c r="D90" s="165"/>
      <c r="E90" s="165"/>
      <c r="F90" s="165"/>
      <c r="G90" s="165"/>
      <c r="H90" s="165"/>
      <c r="I90" s="165"/>
      <c r="J90" s="165"/>
    </row>
    <row r="91" spans="1:10" ht="24" customHeight="1" x14ac:dyDescent="0.25">
      <c r="A91" s="165" t="s">
        <v>816</v>
      </c>
      <c r="B91" s="165"/>
      <c r="C91" s="165"/>
      <c r="D91" s="165"/>
      <c r="E91" s="165"/>
      <c r="F91" s="165"/>
      <c r="G91" s="165"/>
      <c r="H91" s="165"/>
      <c r="I91" s="165"/>
      <c r="J91" s="165"/>
    </row>
    <row r="92" spans="1:10" x14ac:dyDescent="0.25">
      <c r="A92" s="136" t="s">
        <v>811</v>
      </c>
      <c r="B92" s="137"/>
      <c r="C92" s="137"/>
      <c r="D92" s="137"/>
      <c r="E92" s="137"/>
      <c r="F92" s="137"/>
      <c r="G92" s="137"/>
      <c r="H92" s="137"/>
      <c r="I92" s="137"/>
      <c r="J92" s="137"/>
    </row>
    <row r="93" spans="1:10" x14ac:dyDescent="0.25">
      <c r="A93" s="136" t="s">
        <v>812</v>
      </c>
      <c r="B93" s="137"/>
      <c r="C93" s="137"/>
      <c r="D93" s="137"/>
      <c r="E93" s="137"/>
      <c r="F93" s="137"/>
      <c r="G93" s="137"/>
      <c r="H93" s="137"/>
      <c r="I93" s="137"/>
      <c r="J93" s="137"/>
    </row>
    <row r="94" spans="1:10" ht="27.75" customHeight="1" x14ac:dyDescent="0.25">
      <c r="A94" s="165" t="s">
        <v>813</v>
      </c>
      <c r="B94" s="172"/>
      <c r="C94" s="172"/>
      <c r="D94" s="172"/>
      <c r="E94" s="172"/>
      <c r="F94" s="172"/>
      <c r="G94" s="172"/>
      <c r="H94" s="172"/>
      <c r="I94" s="172"/>
      <c r="J94" s="172"/>
    </row>
    <row r="95" spans="1:10" ht="25.5" customHeight="1" x14ac:dyDescent="0.25">
      <c r="A95" s="165" t="s">
        <v>814</v>
      </c>
      <c r="B95" s="165"/>
      <c r="C95" s="165"/>
      <c r="D95" s="165"/>
      <c r="E95" s="165"/>
      <c r="F95" s="165"/>
      <c r="G95" s="165"/>
      <c r="H95" s="165"/>
      <c r="I95" s="165"/>
      <c r="J95" s="165"/>
    </row>
    <row r="96" spans="1:10" x14ac:dyDescent="0.25">
      <c r="A96" s="138" t="s">
        <v>145</v>
      </c>
      <c r="B96" s="139"/>
      <c r="C96" s="140"/>
      <c r="D96" s="141"/>
      <c r="E96" s="141"/>
      <c r="F96" s="141"/>
      <c r="G96" s="141"/>
      <c r="H96" s="141"/>
      <c r="I96" s="141"/>
      <c r="J96" s="141"/>
    </row>
  </sheetData>
  <sheetProtection algorithmName="SHA-512" hashValue="WYkBAucGwldHh/m44uYw4DAq41/++M+7hkO4mvlg3DRtZyHDjsgJ+iuQI7x0PvLOE3W26Hfc2uUrALDNa5+D8w==" saltValue="tQq7d5T0QeQQ7osTSpD7Ug==" spinCount="100000" sheet="1" objects="1" scenarios="1"/>
  <mergeCells count="15">
    <mergeCell ref="A1:C1"/>
    <mergeCell ref="F1:J1"/>
    <mergeCell ref="A2:E2"/>
    <mergeCell ref="F2:J2"/>
    <mergeCell ref="A87:J87"/>
    <mergeCell ref="A5:J5"/>
    <mergeCell ref="A14:J14"/>
    <mergeCell ref="A49:J49"/>
    <mergeCell ref="A62:J62"/>
    <mergeCell ref="A81:J81"/>
    <mergeCell ref="A88:J88"/>
    <mergeCell ref="A90:J90"/>
    <mergeCell ref="A91:J91"/>
    <mergeCell ref="A94:J94"/>
    <mergeCell ref="A95:J95"/>
  </mergeCells>
  <dataValidations count="2">
    <dataValidation operator="equal" allowBlank="1" showInputMessage="1" showErrorMessage="1" sqref="J50:J60 J6:J12 J82:J85" xr:uid="{00000000-0002-0000-0100-000000000000}"/>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5:J28 J63:J79" xr:uid="{00000000-0002-0000-0100-000001000000}">
      <formula1>1</formula1>
    </dataValidation>
  </dataValidations>
  <pageMargins left="0.7" right="0.7" top="0.75" bottom="0.75" header="0.3" footer="0.3"/>
  <pageSetup paperSize="9" scale="7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5"/>
  <sheetViews>
    <sheetView view="pageBreakPreview" zoomScale="120" zoomScaleNormal="145" zoomScaleSheetLayoutView="120" workbookViewId="0">
      <selection activeCell="F21" sqref="F21"/>
    </sheetView>
  </sheetViews>
  <sheetFormatPr defaultRowHeight="15" x14ac:dyDescent="0.25"/>
  <cols>
    <col min="1" max="1" width="2.7109375" customWidth="1"/>
    <col min="2" max="2" width="34" customWidth="1"/>
    <col min="3" max="3" width="6.7109375" customWidth="1"/>
    <col min="4" max="4" width="5.5703125" customWidth="1"/>
    <col min="5" max="5" width="13.8554687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53" t="s">
        <v>1</v>
      </c>
      <c r="C3" s="2" t="s">
        <v>2</v>
      </c>
      <c r="D3" s="2" t="s">
        <v>3</v>
      </c>
      <c r="E3" s="3" t="s">
        <v>4</v>
      </c>
      <c r="F3" s="3" t="s">
        <v>5</v>
      </c>
      <c r="G3" s="3" t="s">
        <v>6</v>
      </c>
      <c r="H3" s="3" t="s">
        <v>7</v>
      </c>
      <c r="I3" s="3" t="s">
        <v>8</v>
      </c>
      <c r="J3" s="34" t="s">
        <v>9</v>
      </c>
    </row>
    <row r="4" spans="1:10" ht="22.5" x14ac:dyDescent="0.25">
      <c r="A4" s="4">
        <v>1</v>
      </c>
      <c r="B4" s="54">
        <v>2</v>
      </c>
      <c r="C4" s="5">
        <v>3</v>
      </c>
      <c r="D4" s="5">
        <v>4</v>
      </c>
      <c r="E4" s="5">
        <v>5</v>
      </c>
      <c r="F4" s="5">
        <v>6</v>
      </c>
      <c r="G4" s="6" t="s">
        <v>10</v>
      </c>
      <c r="H4" s="5" t="s">
        <v>11</v>
      </c>
      <c r="I4" s="6" t="s">
        <v>12</v>
      </c>
      <c r="J4" s="35">
        <v>10</v>
      </c>
    </row>
    <row r="5" spans="1:10" x14ac:dyDescent="0.25">
      <c r="A5" s="173" t="s">
        <v>146</v>
      </c>
      <c r="B5" s="174"/>
      <c r="C5" s="174"/>
      <c r="D5" s="174"/>
      <c r="E5" s="174"/>
      <c r="F5" s="174"/>
      <c r="G5" s="174"/>
      <c r="H5" s="174"/>
      <c r="I5" s="174"/>
      <c r="J5" s="174"/>
    </row>
    <row r="6" spans="1:10" ht="54" x14ac:dyDescent="0.25">
      <c r="A6" s="55">
        <v>1</v>
      </c>
      <c r="B6" s="24" t="s">
        <v>663</v>
      </c>
      <c r="C6" s="55">
        <v>900</v>
      </c>
      <c r="D6" s="55" t="s">
        <v>26</v>
      </c>
      <c r="E6" s="56"/>
      <c r="F6" s="157"/>
      <c r="G6" s="57">
        <f>C6*ROUND(F6, 4)</f>
        <v>0</v>
      </c>
      <c r="H6" s="57">
        <f t="shared" ref="H6:H10" si="0">G6*0.095</f>
        <v>0</v>
      </c>
      <c r="I6" s="57">
        <f t="shared" ref="I6:I10" si="1">G6+H6</f>
        <v>0</v>
      </c>
      <c r="J6" s="58"/>
    </row>
    <row r="7" spans="1:10" ht="54" x14ac:dyDescent="0.25">
      <c r="A7" s="55">
        <v>2</v>
      </c>
      <c r="B7" s="8" t="s">
        <v>147</v>
      </c>
      <c r="C7" s="55">
        <v>100</v>
      </c>
      <c r="D7" s="55" t="s">
        <v>26</v>
      </c>
      <c r="E7" s="56"/>
      <c r="F7" s="157"/>
      <c r="G7" s="57">
        <f>C7*ROUND(F7, 4)</f>
        <v>0</v>
      </c>
      <c r="H7" s="57">
        <f t="shared" si="0"/>
        <v>0</v>
      </c>
      <c r="I7" s="57">
        <f t="shared" si="1"/>
        <v>0</v>
      </c>
      <c r="J7" s="58"/>
    </row>
    <row r="8" spans="1:10" ht="54" x14ac:dyDescent="0.25">
      <c r="A8" s="55">
        <v>3</v>
      </c>
      <c r="B8" s="8" t="s">
        <v>148</v>
      </c>
      <c r="C8" s="55">
        <v>400</v>
      </c>
      <c r="D8" s="55" t="s">
        <v>26</v>
      </c>
      <c r="E8" s="56"/>
      <c r="F8" s="157"/>
      <c r="G8" s="57">
        <f t="shared" ref="G8:G10" si="2">C8*ROUND(F8, 4)</f>
        <v>0</v>
      </c>
      <c r="H8" s="57">
        <f t="shared" si="0"/>
        <v>0</v>
      </c>
      <c r="I8" s="57">
        <f t="shared" si="1"/>
        <v>0</v>
      </c>
      <c r="J8" s="58"/>
    </row>
    <row r="9" spans="1:10" x14ac:dyDescent="0.25">
      <c r="A9" s="55">
        <v>4</v>
      </c>
      <c r="B9" s="59" t="s">
        <v>149</v>
      </c>
      <c r="C9" s="7">
        <v>100</v>
      </c>
      <c r="D9" s="7" t="s">
        <v>26</v>
      </c>
      <c r="E9" s="10"/>
      <c r="F9" s="157"/>
      <c r="G9" s="12">
        <f t="shared" si="2"/>
        <v>0</v>
      </c>
      <c r="H9" s="12">
        <f t="shared" si="0"/>
        <v>0</v>
      </c>
      <c r="I9" s="12">
        <f t="shared" si="1"/>
        <v>0</v>
      </c>
      <c r="J9" s="21"/>
    </row>
    <row r="10" spans="1:10" ht="27" x14ac:dyDescent="0.25">
      <c r="A10" s="55">
        <v>5</v>
      </c>
      <c r="B10" s="24" t="s">
        <v>150</v>
      </c>
      <c r="C10" s="7">
        <v>100</v>
      </c>
      <c r="D10" s="7" t="s">
        <v>26</v>
      </c>
      <c r="E10" s="10"/>
      <c r="F10" s="157"/>
      <c r="G10" s="12">
        <f t="shared" si="2"/>
        <v>0</v>
      </c>
      <c r="H10" s="12">
        <f t="shared" si="0"/>
        <v>0</v>
      </c>
      <c r="I10" s="12">
        <f t="shared" si="1"/>
        <v>0</v>
      </c>
      <c r="J10" s="21"/>
    </row>
    <row r="11" spans="1:10" x14ac:dyDescent="0.25">
      <c r="A11" s="15"/>
      <c r="B11" s="16" t="s">
        <v>151</v>
      </c>
      <c r="C11" s="17" t="s">
        <v>16</v>
      </c>
      <c r="D11" s="17" t="s">
        <v>16</v>
      </c>
      <c r="E11" s="17" t="s">
        <v>16</v>
      </c>
      <c r="F11" s="18" t="s">
        <v>16</v>
      </c>
      <c r="G11" s="19">
        <f>SUM(G6:G10)</f>
        <v>0</v>
      </c>
      <c r="H11" s="19">
        <f>SUM(H6:H10)</f>
        <v>0</v>
      </c>
      <c r="I11" s="19">
        <f>SUM(I6:I10)</f>
        <v>0</v>
      </c>
      <c r="J11" s="20">
        <f>SUM(J6:J10)</f>
        <v>0</v>
      </c>
    </row>
    <row r="12" spans="1:10" x14ac:dyDescent="0.25">
      <c r="A12" s="173" t="s">
        <v>152</v>
      </c>
      <c r="B12" s="174"/>
      <c r="C12" s="174"/>
      <c r="D12" s="174"/>
      <c r="E12" s="174"/>
      <c r="F12" s="174"/>
      <c r="G12" s="174"/>
      <c r="H12" s="174"/>
      <c r="I12" s="174"/>
      <c r="J12" s="174"/>
    </row>
    <row r="13" spans="1:10" ht="27" x14ac:dyDescent="0.25">
      <c r="A13" s="7">
        <v>1</v>
      </c>
      <c r="B13" s="48" t="s">
        <v>826</v>
      </c>
      <c r="C13" s="9">
        <v>900</v>
      </c>
      <c r="D13" s="7" t="s">
        <v>26</v>
      </c>
      <c r="E13" s="10"/>
      <c r="F13" s="156"/>
      <c r="G13" s="12">
        <f t="shared" ref="G13:G14" si="3">C13*ROUND(F13, 4)</f>
        <v>0</v>
      </c>
      <c r="H13" s="12">
        <f t="shared" ref="H13:H14" si="4">G13*0.095</f>
        <v>0</v>
      </c>
      <c r="I13" s="12">
        <f t="shared" ref="I13:I14" si="5">G13+H13</f>
        <v>0</v>
      </c>
      <c r="J13" s="21"/>
    </row>
    <row r="14" spans="1:10" x14ac:dyDescent="0.25">
      <c r="A14" s="7">
        <v>2</v>
      </c>
      <c r="B14" s="48" t="s">
        <v>153</v>
      </c>
      <c r="C14" s="9">
        <v>10</v>
      </c>
      <c r="D14" s="7" t="s">
        <v>26</v>
      </c>
      <c r="E14" s="10"/>
      <c r="F14" s="156"/>
      <c r="G14" s="12">
        <f t="shared" si="3"/>
        <v>0</v>
      </c>
      <c r="H14" s="12">
        <f t="shared" si="4"/>
        <v>0</v>
      </c>
      <c r="I14" s="12">
        <f t="shared" si="5"/>
        <v>0</v>
      </c>
      <c r="J14" s="21"/>
    </row>
    <row r="15" spans="1:10" x14ac:dyDescent="0.25">
      <c r="A15" s="15"/>
      <c r="B15" s="16" t="s">
        <v>154</v>
      </c>
      <c r="C15" s="17" t="s">
        <v>16</v>
      </c>
      <c r="D15" s="17" t="s">
        <v>16</v>
      </c>
      <c r="E15" s="17" t="s">
        <v>16</v>
      </c>
      <c r="F15" s="18" t="s">
        <v>16</v>
      </c>
      <c r="G15" s="19">
        <f>SUM(G13:G14)</f>
        <v>0</v>
      </c>
      <c r="H15" s="19">
        <f>SUM(H13:H14)</f>
        <v>0</v>
      </c>
      <c r="I15" s="19">
        <f>SUM(I13:I14)</f>
        <v>0</v>
      </c>
      <c r="J15" s="20">
        <f>SUM(J13:J14)</f>
        <v>0</v>
      </c>
    </row>
    <row r="16" spans="1:10" ht="15" customHeight="1" x14ac:dyDescent="0.25">
      <c r="A16" s="170" t="s">
        <v>142</v>
      </c>
      <c r="B16" s="170"/>
      <c r="C16" s="170"/>
      <c r="D16" s="170"/>
      <c r="E16" s="170"/>
      <c r="F16" s="170"/>
      <c r="G16" s="170"/>
      <c r="H16" s="170"/>
      <c r="I16" s="170"/>
      <c r="J16" s="170"/>
    </row>
    <row r="17" spans="1:10" ht="30" customHeight="1" x14ac:dyDescent="0.25">
      <c r="A17" s="171" t="s">
        <v>143</v>
      </c>
      <c r="B17" s="172"/>
      <c r="C17" s="172"/>
      <c r="D17" s="172"/>
      <c r="E17" s="172"/>
      <c r="F17" s="172"/>
      <c r="G17" s="172"/>
      <c r="H17" s="172"/>
      <c r="I17" s="172"/>
      <c r="J17" s="172"/>
    </row>
    <row r="18" spans="1:10" x14ac:dyDescent="0.25">
      <c r="A18" s="134" t="s">
        <v>144</v>
      </c>
      <c r="B18" s="135"/>
      <c r="C18" s="135"/>
      <c r="D18" s="135"/>
      <c r="E18" s="135"/>
      <c r="F18" s="135"/>
      <c r="G18" s="135"/>
      <c r="H18" s="135"/>
      <c r="I18" s="135"/>
      <c r="J18" s="135"/>
    </row>
    <row r="19" spans="1:10" ht="15" customHeight="1" x14ac:dyDescent="0.25">
      <c r="A19" s="165" t="s">
        <v>809</v>
      </c>
      <c r="B19" s="165"/>
      <c r="C19" s="165"/>
      <c r="D19" s="165"/>
      <c r="E19" s="165"/>
      <c r="F19" s="165"/>
      <c r="G19" s="165"/>
      <c r="H19" s="165"/>
      <c r="I19" s="165"/>
      <c r="J19" s="165"/>
    </row>
    <row r="20" spans="1:10" ht="31.5" customHeight="1" x14ac:dyDescent="0.25">
      <c r="A20" s="165" t="s">
        <v>810</v>
      </c>
      <c r="B20" s="165"/>
      <c r="C20" s="165"/>
      <c r="D20" s="165"/>
      <c r="E20" s="165"/>
      <c r="F20" s="165"/>
      <c r="G20" s="165"/>
      <c r="H20" s="165"/>
      <c r="I20" s="165"/>
      <c r="J20" s="165"/>
    </row>
    <row r="21" spans="1:10" x14ac:dyDescent="0.25">
      <c r="A21" s="136" t="s">
        <v>811</v>
      </c>
      <c r="B21" s="137"/>
      <c r="C21" s="137"/>
      <c r="D21" s="137"/>
      <c r="E21" s="137"/>
      <c r="F21" s="137"/>
      <c r="G21" s="137"/>
      <c r="H21" s="137"/>
      <c r="I21" s="137"/>
      <c r="J21" s="137"/>
    </row>
    <row r="22" spans="1:10" x14ac:dyDescent="0.25">
      <c r="A22" s="136" t="s">
        <v>812</v>
      </c>
      <c r="B22" s="137"/>
      <c r="C22" s="137"/>
      <c r="D22" s="137"/>
      <c r="E22" s="137"/>
      <c r="F22" s="137"/>
      <c r="G22" s="137"/>
      <c r="H22" s="137"/>
      <c r="I22" s="137"/>
      <c r="J22" s="137"/>
    </row>
    <row r="23" spans="1:10" ht="27.75" customHeight="1" x14ac:dyDescent="0.25">
      <c r="A23" s="165" t="s">
        <v>813</v>
      </c>
      <c r="B23" s="172"/>
      <c r="C23" s="172"/>
      <c r="D23" s="172"/>
      <c r="E23" s="172"/>
      <c r="F23" s="172"/>
      <c r="G23" s="172"/>
      <c r="H23" s="172"/>
      <c r="I23" s="172"/>
      <c r="J23" s="172"/>
    </row>
    <row r="24" spans="1:10" ht="27.75" customHeight="1" x14ac:dyDescent="0.25">
      <c r="A24" s="165" t="s">
        <v>814</v>
      </c>
      <c r="B24" s="165"/>
      <c r="C24" s="165"/>
      <c r="D24" s="165"/>
      <c r="E24" s="165"/>
      <c r="F24" s="165"/>
      <c r="G24" s="165"/>
      <c r="H24" s="165"/>
      <c r="I24" s="165"/>
      <c r="J24" s="165"/>
    </row>
    <row r="25" spans="1:10" x14ac:dyDescent="0.25">
      <c r="A25" s="138" t="s">
        <v>145</v>
      </c>
      <c r="B25" s="139"/>
      <c r="C25" s="140"/>
      <c r="D25" s="138"/>
      <c r="E25" s="138"/>
      <c r="F25" s="138"/>
      <c r="G25" s="138"/>
      <c r="H25" s="138"/>
      <c r="I25" s="138"/>
      <c r="J25" s="138"/>
    </row>
  </sheetData>
  <sheetProtection algorithmName="SHA-512" hashValue="5N5bq1k84K3a5Z4ORHzE8tUlv4rhY9cHKwMriy4tob5ifDNZje6VkRjYw/rpu2LbDgmPClxHq6SCc0ocxVC/TA==" saltValue="pUfv3daRsEOjPw7pJnYl6w==" spinCount="100000" sheet="1" objects="1" scenarios="1"/>
  <mergeCells count="12">
    <mergeCell ref="A1:C1"/>
    <mergeCell ref="F1:J1"/>
    <mergeCell ref="A2:E2"/>
    <mergeCell ref="F2:J2"/>
    <mergeCell ref="A23:J23"/>
    <mergeCell ref="A24:J24"/>
    <mergeCell ref="A5:J5"/>
    <mergeCell ref="A12:J12"/>
    <mergeCell ref="A16:J16"/>
    <mergeCell ref="A17:J17"/>
    <mergeCell ref="A19:J19"/>
    <mergeCell ref="A20:J20"/>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3:J14 J6:J10" xr:uid="{00000000-0002-0000-0200-000000000000}">
      <formula1>1</formula1>
    </dataValidation>
  </dataValidations>
  <pageMargins left="0.7" right="0.7" top="0.75" bottom="0.75" header="0.3" footer="0.3"/>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
  <sheetViews>
    <sheetView view="pageBreakPreview" zoomScale="120" zoomScaleNormal="145" zoomScaleSheetLayoutView="120" workbookViewId="0">
      <selection activeCell="A17" sqref="A17:J17"/>
    </sheetView>
  </sheetViews>
  <sheetFormatPr defaultRowHeight="15" x14ac:dyDescent="0.25"/>
  <cols>
    <col min="1" max="1" width="2.7109375" customWidth="1"/>
    <col min="2" max="2" width="2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7" t="s">
        <v>155</v>
      </c>
      <c r="B5" s="177"/>
      <c r="C5" s="177"/>
      <c r="D5" s="177"/>
      <c r="E5" s="177"/>
      <c r="F5" s="177"/>
      <c r="G5" s="177"/>
      <c r="H5" s="177"/>
      <c r="I5" s="177"/>
      <c r="J5" s="177"/>
    </row>
    <row r="6" spans="1:10" ht="27" x14ac:dyDescent="0.25">
      <c r="A6" s="7">
        <v>1</v>
      </c>
      <c r="B6" s="60" t="s">
        <v>698</v>
      </c>
      <c r="C6" s="7">
        <v>3000</v>
      </c>
      <c r="D6" s="7" t="s">
        <v>156</v>
      </c>
      <c r="E6" s="32"/>
      <c r="F6" s="156"/>
      <c r="G6" s="12">
        <f t="shared" ref="G6" si="0">C6*ROUND(F6, 4)</f>
        <v>0</v>
      </c>
      <c r="H6" s="12">
        <f>G6*0.095</f>
        <v>0</v>
      </c>
      <c r="I6" s="12">
        <f>G6+H6</f>
        <v>0</v>
      </c>
      <c r="J6" s="21"/>
    </row>
    <row r="7" spans="1:10" ht="27" x14ac:dyDescent="0.25">
      <c r="A7" s="7">
        <v>2</v>
      </c>
      <c r="B7" s="60" t="s">
        <v>699</v>
      </c>
      <c r="C7" s="7">
        <v>2000</v>
      </c>
      <c r="D7" s="7" t="s">
        <v>156</v>
      </c>
      <c r="E7" s="32"/>
      <c r="F7" s="156"/>
      <c r="G7" s="12">
        <f>C7*F7</f>
        <v>0</v>
      </c>
      <c r="H7" s="12">
        <f>G7*1.095</f>
        <v>0</v>
      </c>
      <c r="I7" s="12">
        <f>G7+H7</f>
        <v>0</v>
      </c>
      <c r="J7" s="21"/>
    </row>
    <row r="8" spans="1:10" x14ac:dyDescent="0.25">
      <c r="A8" s="15"/>
      <c r="B8" s="61" t="s">
        <v>157</v>
      </c>
      <c r="C8" s="17" t="s">
        <v>16</v>
      </c>
      <c r="D8" s="17" t="s">
        <v>16</v>
      </c>
      <c r="E8" s="17" t="s">
        <v>16</v>
      </c>
      <c r="F8" s="17" t="s">
        <v>16</v>
      </c>
      <c r="G8" s="62">
        <f>SUM(G6:G7)</f>
        <v>0</v>
      </c>
      <c r="H8" s="19">
        <f>SUM(H6:H7)</f>
        <v>0</v>
      </c>
      <c r="I8" s="19">
        <f>SUM(I6:I7)</f>
        <v>0</v>
      </c>
      <c r="J8" s="20">
        <f>SUM(J6)</f>
        <v>0</v>
      </c>
    </row>
    <row r="9" spans="1:10" x14ac:dyDescent="0.25">
      <c r="A9" s="170" t="s">
        <v>142</v>
      </c>
      <c r="B9" s="170"/>
      <c r="C9" s="170"/>
      <c r="D9" s="170"/>
      <c r="E9" s="170"/>
      <c r="F9" s="170"/>
      <c r="G9" s="170"/>
      <c r="H9" s="170"/>
      <c r="I9" s="170"/>
      <c r="J9" s="170"/>
    </row>
    <row r="10" spans="1:10" ht="30.75" customHeight="1" x14ac:dyDescent="0.25">
      <c r="A10" s="171" t="s">
        <v>143</v>
      </c>
      <c r="B10" s="172"/>
      <c r="C10" s="172"/>
      <c r="D10" s="172"/>
      <c r="E10" s="172"/>
      <c r="F10" s="172"/>
      <c r="G10" s="172"/>
      <c r="H10" s="172"/>
      <c r="I10" s="172"/>
      <c r="J10" s="172"/>
    </row>
    <row r="11" spans="1:10" x14ac:dyDescent="0.25">
      <c r="A11" s="134" t="s">
        <v>144</v>
      </c>
      <c r="B11" s="135"/>
      <c r="C11" s="135"/>
      <c r="D11" s="135"/>
      <c r="E11" s="135"/>
      <c r="F11" s="135"/>
      <c r="G11" s="135"/>
      <c r="H11" s="135"/>
      <c r="I11" s="135"/>
      <c r="J11" s="135"/>
    </row>
    <row r="12" spans="1:10" x14ac:dyDescent="0.25">
      <c r="A12" s="165" t="s">
        <v>809</v>
      </c>
      <c r="B12" s="165"/>
      <c r="C12" s="165"/>
      <c r="D12" s="165"/>
      <c r="E12" s="165"/>
      <c r="F12" s="165"/>
      <c r="G12" s="165"/>
      <c r="H12" s="165"/>
      <c r="I12" s="165"/>
      <c r="J12" s="165"/>
    </row>
    <row r="13" spans="1:10" ht="29.25" customHeight="1" x14ac:dyDescent="0.25">
      <c r="A13" s="165" t="s">
        <v>810</v>
      </c>
      <c r="B13" s="165"/>
      <c r="C13" s="165"/>
      <c r="D13" s="165"/>
      <c r="E13" s="165"/>
      <c r="F13" s="165"/>
      <c r="G13" s="165"/>
      <c r="H13" s="165"/>
      <c r="I13" s="165"/>
      <c r="J13" s="165"/>
    </row>
    <row r="14" spans="1:10" x14ac:dyDescent="0.25">
      <c r="A14" s="136" t="s">
        <v>811</v>
      </c>
      <c r="B14" s="137"/>
      <c r="C14" s="137"/>
      <c r="D14" s="137"/>
      <c r="E14" s="137"/>
      <c r="F14" s="137"/>
      <c r="G14" s="137"/>
      <c r="H14" s="137"/>
      <c r="I14" s="137"/>
      <c r="J14" s="137"/>
    </row>
    <row r="15" spans="1:10" x14ac:dyDescent="0.25">
      <c r="A15" s="136" t="s">
        <v>812</v>
      </c>
      <c r="B15" s="137"/>
      <c r="C15" s="137"/>
      <c r="D15" s="137"/>
      <c r="E15" s="137"/>
      <c r="F15" s="137"/>
      <c r="G15" s="137"/>
      <c r="H15" s="137"/>
      <c r="I15" s="137"/>
      <c r="J15" s="137"/>
    </row>
    <row r="16" spans="1:10" ht="28.5" customHeight="1" x14ac:dyDescent="0.25">
      <c r="A16" s="165" t="s">
        <v>813</v>
      </c>
      <c r="B16" s="172"/>
      <c r="C16" s="172"/>
      <c r="D16" s="172"/>
      <c r="E16" s="172"/>
      <c r="F16" s="172"/>
      <c r="G16" s="172"/>
      <c r="H16" s="172"/>
      <c r="I16" s="172"/>
      <c r="J16" s="172"/>
    </row>
    <row r="17" spans="1:10" ht="34.5" customHeight="1" x14ac:dyDescent="0.25">
      <c r="A17" s="165" t="s">
        <v>814</v>
      </c>
      <c r="B17" s="165"/>
      <c r="C17" s="165"/>
      <c r="D17" s="165"/>
      <c r="E17" s="165"/>
      <c r="F17" s="165"/>
      <c r="G17" s="165"/>
      <c r="H17" s="165"/>
      <c r="I17" s="165"/>
      <c r="J17" s="165"/>
    </row>
    <row r="18" spans="1:10" x14ac:dyDescent="0.25">
      <c r="A18" s="138" t="s">
        <v>145</v>
      </c>
      <c r="B18" s="139"/>
      <c r="C18" s="140"/>
      <c r="D18" s="138"/>
      <c r="E18" s="138"/>
      <c r="F18" s="138"/>
      <c r="G18" s="138"/>
      <c r="H18" s="138"/>
      <c r="I18" s="138"/>
      <c r="J18" s="138"/>
    </row>
  </sheetData>
  <sheetProtection algorithmName="SHA-512" hashValue="TmXXrPasaFcGyK6+44AMsfWjJR7WECr+0VWx25OxPlX1KHPb+vKWvkxZAWs/1MZXjcmRMJkhuzsD2we3buclBw==" saltValue="pMEXC8AL0wbnONAOYWYvtw==" spinCount="100000" sheet="1" objects="1" scenarios="1"/>
  <mergeCells count="11">
    <mergeCell ref="A16:J16"/>
    <mergeCell ref="A17:J17"/>
    <mergeCell ref="A1:C1"/>
    <mergeCell ref="F1:J1"/>
    <mergeCell ref="A2:E2"/>
    <mergeCell ref="F2:J2"/>
    <mergeCell ref="A5:J5"/>
    <mergeCell ref="A9:J9"/>
    <mergeCell ref="A10:J10"/>
    <mergeCell ref="A12:J12"/>
    <mergeCell ref="A13:J13"/>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7" xr:uid="{00000000-0002-0000-0300-000000000000}">
      <formula1>1</formula1>
    </dataValidation>
  </dataValidations>
  <pageMargins left="0.7" right="0.7" top="0.75" bottom="0.75" header="0.3" footer="0.3"/>
  <pageSetup paperSize="9"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07"/>
  <sheetViews>
    <sheetView view="pageBreakPreview" topLeftCell="A79" zoomScale="120" zoomScaleNormal="160" zoomScaleSheetLayoutView="120" workbookViewId="0">
      <selection activeCell="H102" sqref="H102"/>
    </sheetView>
  </sheetViews>
  <sheetFormatPr defaultRowHeight="15" x14ac:dyDescent="0.25"/>
  <cols>
    <col min="1" max="1" width="2.7109375" customWidth="1"/>
    <col min="2" max="2" width="23.4257812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3" t="s">
        <v>158</v>
      </c>
      <c r="B5" s="174"/>
      <c r="C5" s="174"/>
      <c r="D5" s="174"/>
      <c r="E5" s="174"/>
      <c r="F5" s="174"/>
      <c r="G5" s="174"/>
      <c r="H5" s="174"/>
      <c r="I5" s="174"/>
      <c r="J5" s="174"/>
    </row>
    <row r="6" spans="1:10" x14ac:dyDescent="0.25">
      <c r="A6" s="7">
        <v>1</v>
      </c>
      <c r="B6" s="8" t="s">
        <v>159</v>
      </c>
      <c r="C6" s="9">
        <v>100</v>
      </c>
      <c r="D6" s="7" t="s">
        <v>26</v>
      </c>
      <c r="E6" s="10" t="s">
        <v>16</v>
      </c>
      <c r="F6" s="156"/>
      <c r="G6" s="12">
        <f t="shared" ref="G6:G70" si="0">C6*ROUND(F6, 4)</f>
        <v>0</v>
      </c>
      <c r="H6" s="12">
        <f>G6*0.095</f>
        <v>0</v>
      </c>
      <c r="I6" s="12">
        <f>G6+H6</f>
        <v>0</v>
      </c>
      <c r="J6" s="21"/>
    </row>
    <row r="7" spans="1:10" ht="27" x14ac:dyDescent="0.25">
      <c r="A7" s="7">
        <v>2</v>
      </c>
      <c r="B7" s="8" t="s">
        <v>160</v>
      </c>
      <c r="C7" s="9">
        <v>1000</v>
      </c>
      <c r="D7" s="7" t="s">
        <v>26</v>
      </c>
      <c r="E7" s="10" t="s">
        <v>16</v>
      </c>
      <c r="F7" s="156"/>
      <c r="G7" s="12">
        <f t="shared" si="0"/>
        <v>0</v>
      </c>
      <c r="H7" s="12">
        <f t="shared" ref="H7:H70" si="1">G7*0.095</f>
        <v>0</v>
      </c>
      <c r="I7" s="12">
        <f t="shared" ref="I7:I70" si="2">G7+H7</f>
        <v>0</v>
      </c>
      <c r="J7" s="21"/>
    </row>
    <row r="8" spans="1:10" ht="40.5" x14ac:dyDescent="0.25">
      <c r="A8" s="7">
        <v>3</v>
      </c>
      <c r="B8" s="8" t="s">
        <v>161</v>
      </c>
      <c r="C8" s="9">
        <v>200</v>
      </c>
      <c r="D8" s="7" t="s">
        <v>26</v>
      </c>
      <c r="E8" s="10" t="s">
        <v>16</v>
      </c>
      <c r="F8" s="156"/>
      <c r="G8" s="12">
        <f t="shared" si="0"/>
        <v>0</v>
      </c>
      <c r="H8" s="12">
        <f t="shared" si="1"/>
        <v>0</v>
      </c>
      <c r="I8" s="12">
        <f t="shared" si="2"/>
        <v>0</v>
      </c>
      <c r="J8" s="21"/>
    </row>
    <row r="9" spans="1:10" x14ac:dyDescent="0.25">
      <c r="A9" s="7">
        <v>4</v>
      </c>
      <c r="B9" s="8" t="s">
        <v>162</v>
      </c>
      <c r="C9" s="9">
        <v>100</v>
      </c>
      <c r="D9" s="7" t="s">
        <v>26</v>
      </c>
      <c r="E9" s="10" t="s">
        <v>16</v>
      </c>
      <c r="F9" s="156"/>
      <c r="G9" s="12">
        <f t="shared" si="0"/>
        <v>0</v>
      </c>
      <c r="H9" s="12">
        <f t="shared" si="1"/>
        <v>0</v>
      </c>
      <c r="I9" s="12">
        <f t="shared" si="2"/>
        <v>0</v>
      </c>
      <c r="J9" s="21"/>
    </row>
    <row r="10" spans="1:10" x14ac:dyDescent="0.25">
      <c r="A10" s="7">
        <v>5</v>
      </c>
      <c r="B10" s="8" t="s">
        <v>163</v>
      </c>
      <c r="C10" s="9">
        <v>40</v>
      </c>
      <c r="D10" s="7" t="s">
        <v>26</v>
      </c>
      <c r="E10" s="10" t="s">
        <v>16</v>
      </c>
      <c r="F10" s="156"/>
      <c r="G10" s="12">
        <f t="shared" si="0"/>
        <v>0</v>
      </c>
      <c r="H10" s="12">
        <f t="shared" si="1"/>
        <v>0</v>
      </c>
      <c r="I10" s="12">
        <f t="shared" si="2"/>
        <v>0</v>
      </c>
      <c r="J10" s="21"/>
    </row>
    <row r="11" spans="1:10" x14ac:dyDescent="0.25">
      <c r="A11" s="7">
        <v>6</v>
      </c>
      <c r="B11" s="8" t="s">
        <v>164</v>
      </c>
      <c r="C11" s="9">
        <v>1</v>
      </c>
      <c r="D11" s="7" t="s">
        <v>26</v>
      </c>
      <c r="E11" s="10" t="s">
        <v>16</v>
      </c>
      <c r="F11" s="156"/>
      <c r="G11" s="12">
        <f t="shared" si="0"/>
        <v>0</v>
      </c>
      <c r="H11" s="12">
        <f t="shared" si="1"/>
        <v>0</v>
      </c>
      <c r="I11" s="12">
        <f t="shared" si="2"/>
        <v>0</v>
      </c>
      <c r="J11" s="21"/>
    </row>
    <row r="12" spans="1:10" x14ac:dyDescent="0.25">
      <c r="A12" s="7">
        <v>7</v>
      </c>
      <c r="B12" s="8" t="s">
        <v>165</v>
      </c>
      <c r="C12" s="9">
        <v>15</v>
      </c>
      <c r="D12" s="7" t="s">
        <v>26</v>
      </c>
      <c r="E12" s="10" t="s">
        <v>16</v>
      </c>
      <c r="F12" s="156"/>
      <c r="G12" s="12">
        <f t="shared" si="0"/>
        <v>0</v>
      </c>
      <c r="H12" s="12">
        <f t="shared" si="1"/>
        <v>0</v>
      </c>
      <c r="I12" s="12">
        <f t="shared" si="2"/>
        <v>0</v>
      </c>
      <c r="J12" s="21"/>
    </row>
    <row r="13" spans="1:10" x14ac:dyDescent="0.25">
      <c r="A13" s="7">
        <v>8</v>
      </c>
      <c r="B13" s="8" t="s">
        <v>166</v>
      </c>
      <c r="C13" s="9">
        <v>10</v>
      </c>
      <c r="D13" s="7" t="s">
        <v>26</v>
      </c>
      <c r="E13" s="10" t="s">
        <v>16</v>
      </c>
      <c r="F13" s="156"/>
      <c r="G13" s="12">
        <f t="shared" si="0"/>
        <v>0</v>
      </c>
      <c r="H13" s="12">
        <f t="shared" si="1"/>
        <v>0</v>
      </c>
      <c r="I13" s="12">
        <f t="shared" si="2"/>
        <v>0</v>
      </c>
      <c r="J13" s="21"/>
    </row>
    <row r="14" spans="1:10" x14ac:dyDescent="0.25">
      <c r="A14" s="7">
        <v>9</v>
      </c>
      <c r="B14" s="8" t="s">
        <v>167</v>
      </c>
      <c r="C14" s="9">
        <v>100</v>
      </c>
      <c r="D14" s="7" t="s">
        <v>26</v>
      </c>
      <c r="E14" s="10" t="s">
        <v>16</v>
      </c>
      <c r="F14" s="156"/>
      <c r="G14" s="12">
        <f t="shared" si="0"/>
        <v>0</v>
      </c>
      <c r="H14" s="12">
        <f t="shared" si="1"/>
        <v>0</v>
      </c>
      <c r="I14" s="12">
        <f t="shared" si="2"/>
        <v>0</v>
      </c>
      <c r="J14" s="21"/>
    </row>
    <row r="15" spans="1:10" x14ac:dyDescent="0.25">
      <c r="A15" s="7">
        <v>10</v>
      </c>
      <c r="B15" s="8" t="s">
        <v>168</v>
      </c>
      <c r="C15" s="9">
        <v>200</v>
      </c>
      <c r="D15" s="7" t="s">
        <v>26</v>
      </c>
      <c r="E15" s="10" t="s">
        <v>16</v>
      </c>
      <c r="F15" s="156"/>
      <c r="G15" s="12">
        <f t="shared" si="0"/>
        <v>0</v>
      </c>
      <c r="H15" s="12">
        <f t="shared" si="1"/>
        <v>0</v>
      </c>
      <c r="I15" s="12">
        <f t="shared" si="2"/>
        <v>0</v>
      </c>
      <c r="J15" s="21"/>
    </row>
    <row r="16" spans="1:10" x14ac:dyDescent="0.25">
      <c r="A16" s="7">
        <v>11</v>
      </c>
      <c r="B16" s="8" t="s">
        <v>169</v>
      </c>
      <c r="C16" s="9">
        <v>200</v>
      </c>
      <c r="D16" s="7" t="s">
        <v>26</v>
      </c>
      <c r="E16" s="10" t="s">
        <v>16</v>
      </c>
      <c r="F16" s="156"/>
      <c r="G16" s="12">
        <f t="shared" si="0"/>
        <v>0</v>
      </c>
      <c r="H16" s="12">
        <f t="shared" si="1"/>
        <v>0</v>
      </c>
      <c r="I16" s="12">
        <f t="shared" si="2"/>
        <v>0</v>
      </c>
      <c r="J16" s="21"/>
    </row>
    <row r="17" spans="1:10" x14ac:dyDescent="0.25">
      <c r="A17" s="7">
        <v>12</v>
      </c>
      <c r="B17" s="8" t="s">
        <v>170</v>
      </c>
      <c r="C17" s="9">
        <v>20</v>
      </c>
      <c r="D17" s="7" t="s">
        <v>26</v>
      </c>
      <c r="E17" s="10" t="s">
        <v>16</v>
      </c>
      <c r="F17" s="156"/>
      <c r="G17" s="12">
        <f t="shared" si="0"/>
        <v>0</v>
      </c>
      <c r="H17" s="12">
        <f t="shared" si="1"/>
        <v>0</v>
      </c>
      <c r="I17" s="12">
        <f t="shared" si="2"/>
        <v>0</v>
      </c>
      <c r="J17" s="21"/>
    </row>
    <row r="18" spans="1:10" x14ac:dyDescent="0.25">
      <c r="A18" s="7">
        <v>13</v>
      </c>
      <c r="B18" s="8" t="s">
        <v>171</v>
      </c>
      <c r="C18" s="9">
        <v>30</v>
      </c>
      <c r="D18" s="7" t="s">
        <v>26</v>
      </c>
      <c r="E18" s="10" t="s">
        <v>16</v>
      </c>
      <c r="F18" s="156"/>
      <c r="G18" s="12">
        <f t="shared" si="0"/>
        <v>0</v>
      </c>
      <c r="H18" s="12">
        <f t="shared" si="1"/>
        <v>0</v>
      </c>
      <c r="I18" s="12">
        <f t="shared" si="2"/>
        <v>0</v>
      </c>
      <c r="J18" s="21"/>
    </row>
    <row r="19" spans="1:10" ht="27" x14ac:dyDescent="0.25">
      <c r="A19" s="7">
        <v>14</v>
      </c>
      <c r="B19" s="8" t="s">
        <v>172</v>
      </c>
      <c r="C19" s="9">
        <v>100</v>
      </c>
      <c r="D19" s="7" t="s">
        <v>26</v>
      </c>
      <c r="E19" s="10" t="s">
        <v>16</v>
      </c>
      <c r="F19" s="156"/>
      <c r="G19" s="12">
        <f t="shared" si="0"/>
        <v>0</v>
      </c>
      <c r="H19" s="12">
        <f t="shared" si="1"/>
        <v>0</v>
      </c>
      <c r="I19" s="12">
        <f t="shared" si="2"/>
        <v>0</v>
      </c>
      <c r="J19" s="21"/>
    </row>
    <row r="20" spans="1:10" x14ac:dyDescent="0.25">
      <c r="A20" s="7">
        <v>15</v>
      </c>
      <c r="B20" s="8" t="s">
        <v>173</v>
      </c>
      <c r="C20" s="9">
        <v>50</v>
      </c>
      <c r="D20" s="7" t="s">
        <v>26</v>
      </c>
      <c r="E20" s="10" t="s">
        <v>16</v>
      </c>
      <c r="F20" s="156"/>
      <c r="G20" s="12">
        <f t="shared" si="0"/>
        <v>0</v>
      </c>
      <c r="H20" s="12">
        <f t="shared" si="1"/>
        <v>0</v>
      </c>
      <c r="I20" s="12">
        <f t="shared" si="2"/>
        <v>0</v>
      </c>
      <c r="J20" s="21"/>
    </row>
    <row r="21" spans="1:10" x14ac:dyDescent="0.25">
      <c r="A21" s="7">
        <v>16</v>
      </c>
      <c r="B21" s="8" t="s">
        <v>174</v>
      </c>
      <c r="C21" s="9">
        <v>10</v>
      </c>
      <c r="D21" s="7" t="s">
        <v>26</v>
      </c>
      <c r="E21" s="10" t="s">
        <v>16</v>
      </c>
      <c r="F21" s="156"/>
      <c r="G21" s="12">
        <f t="shared" si="0"/>
        <v>0</v>
      </c>
      <c r="H21" s="12">
        <f t="shared" si="1"/>
        <v>0</v>
      </c>
      <c r="I21" s="12">
        <f t="shared" si="2"/>
        <v>0</v>
      </c>
      <c r="J21" s="21"/>
    </row>
    <row r="22" spans="1:10" x14ac:dyDescent="0.25">
      <c r="A22" s="7">
        <v>17</v>
      </c>
      <c r="B22" s="8" t="s">
        <v>175</v>
      </c>
      <c r="C22" s="9">
        <v>50</v>
      </c>
      <c r="D22" s="7" t="s">
        <v>26</v>
      </c>
      <c r="E22" s="10" t="s">
        <v>16</v>
      </c>
      <c r="F22" s="156"/>
      <c r="G22" s="12">
        <f t="shared" si="0"/>
        <v>0</v>
      </c>
      <c r="H22" s="12">
        <f t="shared" si="1"/>
        <v>0</v>
      </c>
      <c r="I22" s="12">
        <f t="shared" si="2"/>
        <v>0</v>
      </c>
      <c r="J22" s="21"/>
    </row>
    <row r="23" spans="1:10" x14ac:dyDescent="0.25">
      <c r="A23" s="7">
        <v>18</v>
      </c>
      <c r="B23" s="8" t="s">
        <v>176</v>
      </c>
      <c r="C23" s="9">
        <v>800</v>
      </c>
      <c r="D23" s="7" t="s">
        <v>26</v>
      </c>
      <c r="E23" s="10" t="s">
        <v>16</v>
      </c>
      <c r="F23" s="156"/>
      <c r="G23" s="12">
        <f t="shared" si="0"/>
        <v>0</v>
      </c>
      <c r="H23" s="12">
        <f t="shared" si="1"/>
        <v>0</v>
      </c>
      <c r="I23" s="12">
        <f t="shared" si="2"/>
        <v>0</v>
      </c>
      <c r="J23" s="21"/>
    </row>
    <row r="24" spans="1:10" x14ac:dyDescent="0.25">
      <c r="A24" s="7">
        <v>19</v>
      </c>
      <c r="B24" s="8" t="s">
        <v>177</v>
      </c>
      <c r="C24" s="9">
        <v>200</v>
      </c>
      <c r="D24" s="7" t="s">
        <v>26</v>
      </c>
      <c r="E24" s="10" t="s">
        <v>16</v>
      </c>
      <c r="F24" s="156"/>
      <c r="G24" s="12">
        <f t="shared" si="0"/>
        <v>0</v>
      </c>
      <c r="H24" s="12">
        <f t="shared" si="1"/>
        <v>0</v>
      </c>
      <c r="I24" s="12">
        <f t="shared" si="2"/>
        <v>0</v>
      </c>
      <c r="J24" s="21"/>
    </row>
    <row r="25" spans="1:10" x14ac:dyDescent="0.25">
      <c r="A25" s="7">
        <v>20</v>
      </c>
      <c r="B25" s="8" t="s">
        <v>178</v>
      </c>
      <c r="C25" s="9">
        <v>50</v>
      </c>
      <c r="D25" s="7" t="s">
        <v>26</v>
      </c>
      <c r="E25" s="10" t="s">
        <v>16</v>
      </c>
      <c r="F25" s="156"/>
      <c r="G25" s="12">
        <f t="shared" si="0"/>
        <v>0</v>
      </c>
      <c r="H25" s="12">
        <f t="shared" si="1"/>
        <v>0</v>
      </c>
      <c r="I25" s="12">
        <f t="shared" si="2"/>
        <v>0</v>
      </c>
      <c r="J25" s="21"/>
    </row>
    <row r="26" spans="1:10" x14ac:dyDescent="0.25">
      <c r="A26" s="7">
        <v>21</v>
      </c>
      <c r="B26" s="8" t="s">
        <v>179</v>
      </c>
      <c r="C26" s="9">
        <v>200</v>
      </c>
      <c r="D26" s="7" t="s">
        <v>26</v>
      </c>
      <c r="E26" s="10" t="s">
        <v>16</v>
      </c>
      <c r="F26" s="156"/>
      <c r="G26" s="12">
        <f t="shared" si="0"/>
        <v>0</v>
      </c>
      <c r="H26" s="12">
        <f t="shared" si="1"/>
        <v>0</v>
      </c>
      <c r="I26" s="12">
        <f t="shared" si="2"/>
        <v>0</v>
      </c>
      <c r="J26" s="21"/>
    </row>
    <row r="27" spans="1:10" x14ac:dyDescent="0.25">
      <c r="A27" s="7">
        <v>22</v>
      </c>
      <c r="B27" s="8" t="s">
        <v>180</v>
      </c>
      <c r="C27" s="9">
        <v>200</v>
      </c>
      <c r="D27" s="7" t="s">
        <v>26</v>
      </c>
      <c r="E27" s="10" t="s">
        <v>16</v>
      </c>
      <c r="F27" s="156"/>
      <c r="G27" s="12">
        <f t="shared" si="0"/>
        <v>0</v>
      </c>
      <c r="H27" s="12">
        <f t="shared" si="1"/>
        <v>0</v>
      </c>
      <c r="I27" s="12">
        <f t="shared" si="2"/>
        <v>0</v>
      </c>
      <c r="J27" s="21"/>
    </row>
    <row r="28" spans="1:10" x14ac:dyDescent="0.25">
      <c r="A28" s="7">
        <v>23</v>
      </c>
      <c r="B28" s="8" t="s">
        <v>181</v>
      </c>
      <c r="C28" s="9">
        <v>100</v>
      </c>
      <c r="D28" s="7" t="s">
        <v>26</v>
      </c>
      <c r="E28" s="10" t="s">
        <v>16</v>
      </c>
      <c r="F28" s="156"/>
      <c r="G28" s="12">
        <f t="shared" si="0"/>
        <v>0</v>
      </c>
      <c r="H28" s="12">
        <f t="shared" si="1"/>
        <v>0</v>
      </c>
      <c r="I28" s="12">
        <f t="shared" si="2"/>
        <v>0</v>
      </c>
      <c r="J28" s="21"/>
    </row>
    <row r="29" spans="1:10" x14ac:dyDescent="0.25">
      <c r="A29" s="7">
        <v>24</v>
      </c>
      <c r="B29" s="8" t="s">
        <v>182</v>
      </c>
      <c r="C29" s="9">
        <v>250</v>
      </c>
      <c r="D29" s="7" t="s">
        <v>26</v>
      </c>
      <c r="E29" s="10" t="s">
        <v>16</v>
      </c>
      <c r="F29" s="156"/>
      <c r="G29" s="12">
        <f t="shared" si="0"/>
        <v>0</v>
      </c>
      <c r="H29" s="12">
        <f t="shared" si="1"/>
        <v>0</v>
      </c>
      <c r="I29" s="12">
        <f t="shared" si="2"/>
        <v>0</v>
      </c>
      <c r="J29" s="21"/>
    </row>
    <row r="30" spans="1:10" x14ac:dyDescent="0.25">
      <c r="A30" s="7">
        <v>25</v>
      </c>
      <c r="B30" s="8" t="s">
        <v>183</v>
      </c>
      <c r="C30" s="9">
        <v>100</v>
      </c>
      <c r="D30" s="7" t="s">
        <v>26</v>
      </c>
      <c r="E30" s="10" t="s">
        <v>16</v>
      </c>
      <c r="F30" s="156"/>
      <c r="G30" s="12">
        <f t="shared" si="0"/>
        <v>0</v>
      </c>
      <c r="H30" s="12">
        <f t="shared" si="1"/>
        <v>0</v>
      </c>
      <c r="I30" s="12">
        <f t="shared" si="2"/>
        <v>0</v>
      </c>
      <c r="J30" s="21"/>
    </row>
    <row r="31" spans="1:10" x14ac:dyDescent="0.25">
      <c r="A31" s="7">
        <v>26</v>
      </c>
      <c r="B31" s="8" t="s">
        <v>744</v>
      </c>
      <c r="C31" s="9">
        <v>2000</v>
      </c>
      <c r="D31" s="7" t="s">
        <v>26</v>
      </c>
      <c r="E31" s="10" t="s">
        <v>16</v>
      </c>
      <c r="F31" s="156"/>
      <c r="G31" s="12">
        <f t="shared" si="0"/>
        <v>0</v>
      </c>
      <c r="H31" s="12">
        <f t="shared" si="1"/>
        <v>0</v>
      </c>
      <c r="I31" s="12">
        <f t="shared" si="2"/>
        <v>0</v>
      </c>
      <c r="J31" s="21"/>
    </row>
    <row r="32" spans="1:10" x14ac:dyDescent="0.25">
      <c r="A32" s="7">
        <v>27</v>
      </c>
      <c r="B32" s="8" t="s">
        <v>184</v>
      </c>
      <c r="C32" s="9">
        <v>200</v>
      </c>
      <c r="D32" s="7" t="s">
        <v>26</v>
      </c>
      <c r="E32" s="10" t="s">
        <v>16</v>
      </c>
      <c r="F32" s="156"/>
      <c r="G32" s="12">
        <f t="shared" si="0"/>
        <v>0</v>
      </c>
      <c r="H32" s="12">
        <f t="shared" si="1"/>
        <v>0</v>
      </c>
      <c r="I32" s="12">
        <f t="shared" si="2"/>
        <v>0</v>
      </c>
      <c r="J32" s="21"/>
    </row>
    <row r="33" spans="1:10" x14ac:dyDescent="0.25">
      <c r="A33" s="7">
        <v>28</v>
      </c>
      <c r="B33" s="8" t="s">
        <v>185</v>
      </c>
      <c r="C33" s="9">
        <v>50</v>
      </c>
      <c r="D33" s="7" t="s">
        <v>26</v>
      </c>
      <c r="E33" s="10" t="s">
        <v>16</v>
      </c>
      <c r="F33" s="156"/>
      <c r="G33" s="12">
        <f t="shared" si="0"/>
        <v>0</v>
      </c>
      <c r="H33" s="12">
        <f t="shared" si="1"/>
        <v>0</v>
      </c>
      <c r="I33" s="12">
        <f t="shared" si="2"/>
        <v>0</v>
      </c>
      <c r="J33" s="21"/>
    </row>
    <row r="34" spans="1:10" x14ac:dyDescent="0.25">
      <c r="A34" s="7">
        <v>29</v>
      </c>
      <c r="B34" s="8" t="s">
        <v>186</v>
      </c>
      <c r="C34" s="9">
        <v>30</v>
      </c>
      <c r="D34" s="7" t="s">
        <v>26</v>
      </c>
      <c r="E34" s="10" t="s">
        <v>16</v>
      </c>
      <c r="F34" s="156"/>
      <c r="G34" s="12">
        <f t="shared" si="0"/>
        <v>0</v>
      </c>
      <c r="H34" s="12">
        <f t="shared" si="1"/>
        <v>0</v>
      </c>
      <c r="I34" s="12">
        <f t="shared" si="2"/>
        <v>0</v>
      </c>
      <c r="J34" s="21"/>
    </row>
    <row r="35" spans="1:10" x14ac:dyDescent="0.25">
      <c r="A35" s="7">
        <v>30</v>
      </c>
      <c r="B35" s="8" t="s">
        <v>671</v>
      </c>
      <c r="C35" s="9">
        <v>150</v>
      </c>
      <c r="D35" s="7" t="s">
        <v>26</v>
      </c>
      <c r="E35" s="10"/>
      <c r="F35" s="156"/>
      <c r="G35" s="12">
        <f t="shared" si="0"/>
        <v>0</v>
      </c>
      <c r="H35" s="12">
        <f t="shared" si="1"/>
        <v>0</v>
      </c>
      <c r="I35" s="12">
        <f t="shared" si="2"/>
        <v>0</v>
      </c>
      <c r="J35" s="21"/>
    </row>
    <row r="36" spans="1:10" x14ac:dyDescent="0.25">
      <c r="A36" s="7">
        <v>31</v>
      </c>
      <c r="B36" s="8" t="s">
        <v>187</v>
      </c>
      <c r="C36" s="9">
        <v>900</v>
      </c>
      <c r="D36" s="7" t="s">
        <v>26</v>
      </c>
      <c r="E36" s="10" t="s">
        <v>16</v>
      </c>
      <c r="F36" s="156"/>
      <c r="G36" s="12">
        <f t="shared" si="0"/>
        <v>0</v>
      </c>
      <c r="H36" s="12">
        <f t="shared" si="1"/>
        <v>0</v>
      </c>
      <c r="I36" s="12">
        <f t="shared" si="2"/>
        <v>0</v>
      </c>
      <c r="J36" s="21"/>
    </row>
    <row r="37" spans="1:10" x14ac:dyDescent="0.25">
      <c r="A37" s="7">
        <v>32</v>
      </c>
      <c r="B37" s="8" t="s">
        <v>188</v>
      </c>
      <c r="C37" s="9">
        <v>10</v>
      </c>
      <c r="D37" s="7" t="s">
        <v>26</v>
      </c>
      <c r="E37" s="10" t="s">
        <v>16</v>
      </c>
      <c r="F37" s="156"/>
      <c r="G37" s="12">
        <f t="shared" si="0"/>
        <v>0</v>
      </c>
      <c r="H37" s="12">
        <f t="shared" si="1"/>
        <v>0</v>
      </c>
      <c r="I37" s="12">
        <f t="shared" si="2"/>
        <v>0</v>
      </c>
      <c r="J37" s="21"/>
    </row>
    <row r="38" spans="1:10" x14ac:dyDescent="0.25">
      <c r="A38" s="7">
        <v>33</v>
      </c>
      <c r="B38" s="8" t="s">
        <v>189</v>
      </c>
      <c r="C38" s="9">
        <v>20</v>
      </c>
      <c r="D38" s="7" t="s">
        <v>26</v>
      </c>
      <c r="E38" s="10" t="s">
        <v>16</v>
      </c>
      <c r="F38" s="156"/>
      <c r="G38" s="12">
        <f t="shared" si="0"/>
        <v>0</v>
      </c>
      <c r="H38" s="12">
        <f t="shared" si="1"/>
        <v>0</v>
      </c>
      <c r="I38" s="12">
        <f t="shared" si="2"/>
        <v>0</v>
      </c>
      <c r="J38" s="21"/>
    </row>
    <row r="39" spans="1:10" x14ac:dyDescent="0.25">
      <c r="A39" s="7">
        <v>34</v>
      </c>
      <c r="B39" s="8" t="s">
        <v>669</v>
      </c>
      <c r="C39" s="9">
        <v>20</v>
      </c>
      <c r="D39" s="7" t="s">
        <v>26</v>
      </c>
      <c r="E39" s="10" t="s">
        <v>16</v>
      </c>
      <c r="F39" s="156"/>
      <c r="G39" s="12">
        <f t="shared" si="0"/>
        <v>0</v>
      </c>
      <c r="H39" s="12">
        <f t="shared" si="1"/>
        <v>0</v>
      </c>
      <c r="I39" s="12">
        <f t="shared" si="2"/>
        <v>0</v>
      </c>
      <c r="J39" s="21"/>
    </row>
    <row r="40" spans="1:10" x14ac:dyDescent="0.25">
      <c r="A40" s="7">
        <v>35</v>
      </c>
      <c r="B40" s="8" t="s">
        <v>190</v>
      </c>
      <c r="C40" s="9">
        <v>10</v>
      </c>
      <c r="D40" s="7" t="s">
        <v>26</v>
      </c>
      <c r="E40" s="10" t="s">
        <v>16</v>
      </c>
      <c r="F40" s="156"/>
      <c r="G40" s="12">
        <f t="shared" si="0"/>
        <v>0</v>
      </c>
      <c r="H40" s="12">
        <f t="shared" si="1"/>
        <v>0</v>
      </c>
      <c r="I40" s="12">
        <f t="shared" si="2"/>
        <v>0</v>
      </c>
      <c r="J40" s="21"/>
    </row>
    <row r="41" spans="1:10" x14ac:dyDescent="0.25">
      <c r="A41" s="7">
        <v>36</v>
      </c>
      <c r="B41" s="8" t="s">
        <v>191</v>
      </c>
      <c r="C41" s="9">
        <v>10</v>
      </c>
      <c r="D41" s="7" t="s">
        <v>26</v>
      </c>
      <c r="E41" s="10" t="s">
        <v>16</v>
      </c>
      <c r="F41" s="156"/>
      <c r="G41" s="12">
        <f t="shared" si="0"/>
        <v>0</v>
      </c>
      <c r="H41" s="12">
        <f t="shared" si="1"/>
        <v>0</v>
      </c>
      <c r="I41" s="12">
        <f t="shared" si="2"/>
        <v>0</v>
      </c>
      <c r="J41" s="21"/>
    </row>
    <row r="42" spans="1:10" x14ac:dyDescent="0.25">
      <c r="A42" s="7">
        <v>37</v>
      </c>
      <c r="B42" s="8" t="s">
        <v>192</v>
      </c>
      <c r="C42" s="9">
        <v>50</v>
      </c>
      <c r="D42" s="7" t="s">
        <v>26</v>
      </c>
      <c r="E42" s="10" t="s">
        <v>16</v>
      </c>
      <c r="F42" s="156"/>
      <c r="G42" s="12">
        <f t="shared" si="0"/>
        <v>0</v>
      </c>
      <c r="H42" s="12">
        <f t="shared" si="1"/>
        <v>0</v>
      </c>
      <c r="I42" s="12">
        <f t="shared" si="2"/>
        <v>0</v>
      </c>
      <c r="J42" s="21"/>
    </row>
    <row r="43" spans="1:10" x14ac:dyDescent="0.25">
      <c r="A43" s="7">
        <v>38</v>
      </c>
      <c r="B43" s="8" t="s">
        <v>193</v>
      </c>
      <c r="C43" s="9">
        <v>20</v>
      </c>
      <c r="D43" s="7" t="s">
        <v>26</v>
      </c>
      <c r="E43" s="10" t="s">
        <v>16</v>
      </c>
      <c r="F43" s="156"/>
      <c r="G43" s="12">
        <f t="shared" si="0"/>
        <v>0</v>
      </c>
      <c r="H43" s="12">
        <f t="shared" si="1"/>
        <v>0</v>
      </c>
      <c r="I43" s="12">
        <f t="shared" si="2"/>
        <v>0</v>
      </c>
      <c r="J43" s="21"/>
    </row>
    <row r="44" spans="1:10" x14ac:dyDescent="0.25">
      <c r="A44" s="7">
        <v>39</v>
      </c>
      <c r="B44" s="8" t="s">
        <v>194</v>
      </c>
      <c r="C44" s="9">
        <v>20</v>
      </c>
      <c r="D44" s="7" t="s">
        <v>26</v>
      </c>
      <c r="E44" s="10" t="s">
        <v>16</v>
      </c>
      <c r="F44" s="156"/>
      <c r="G44" s="12">
        <f t="shared" si="0"/>
        <v>0</v>
      </c>
      <c r="H44" s="12">
        <f t="shared" si="1"/>
        <v>0</v>
      </c>
      <c r="I44" s="12">
        <f t="shared" si="2"/>
        <v>0</v>
      </c>
      <c r="J44" s="21"/>
    </row>
    <row r="45" spans="1:10" x14ac:dyDescent="0.25">
      <c r="A45" s="7">
        <v>40</v>
      </c>
      <c r="B45" s="8" t="s">
        <v>195</v>
      </c>
      <c r="C45" s="9">
        <v>10</v>
      </c>
      <c r="D45" s="7" t="s">
        <v>26</v>
      </c>
      <c r="E45" s="10" t="s">
        <v>16</v>
      </c>
      <c r="F45" s="156"/>
      <c r="G45" s="12">
        <f t="shared" si="0"/>
        <v>0</v>
      </c>
      <c r="H45" s="12">
        <f t="shared" si="1"/>
        <v>0</v>
      </c>
      <c r="I45" s="12">
        <f t="shared" si="2"/>
        <v>0</v>
      </c>
      <c r="J45" s="21"/>
    </row>
    <row r="46" spans="1:10" ht="27" x14ac:dyDescent="0.25">
      <c r="A46" s="7">
        <v>41</v>
      </c>
      <c r="B46" s="8" t="s">
        <v>196</v>
      </c>
      <c r="C46" s="9">
        <v>50</v>
      </c>
      <c r="D46" s="7" t="s">
        <v>26</v>
      </c>
      <c r="E46" s="10" t="s">
        <v>16</v>
      </c>
      <c r="F46" s="156"/>
      <c r="G46" s="12">
        <f t="shared" si="0"/>
        <v>0</v>
      </c>
      <c r="H46" s="12">
        <f t="shared" si="1"/>
        <v>0</v>
      </c>
      <c r="I46" s="12">
        <f t="shared" si="2"/>
        <v>0</v>
      </c>
      <c r="J46" s="21"/>
    </row>
    <row r="47" spans="1:10" x14ac:dyDescent="0.25">
      <c r="A47" s="7">
        <v>42</v>
      </c>
      <c r="B47" s="8" t="s">
        <v>197</v>
      </c>
      <c r="C47" s="9">
        <v>50</v>
      </c>
      <c r="D47" s="7" t="s">
        <v>26</v>
      </c>
      <c r="E47" s="10" t="s">
        <v>16</v>
      </c>
      <c r="F47" s="156"/>
      <c r="G47" s="12">
        <f t="shared" si="0"/>
        <v>0</v>
      </c>
      <c r="H47" s="12">
        <f t="shared" si="1"/>
        <v>0</v>
      </c>
      <c r="I47" s="12">
        <f t="shared" si="2"/>
        <v>0</v>
      </c>
      <c r="J47" s="21"/>
    </row>
    <row r="48" spans="1:10" x14ac:dyDescent="0.25">
      <c r="A48" s="7">
        <v>43</v>
      </c>
      <c r="B48" s="8" t="s">
        <v>198</v>
      </c>
      <c r="C48" s="9">
        <v>30</v>
      </c>
      <c r="D48" s="7" t="s">
        <v>26</v>
      </c>
      <c r="E48" s="10" t="s">
        <v>16</v>
      </c>
      <c r="F48" s="156"/>
      <c r="G48" s="12">
        <f t="shared" si="0"/>
        <v>0</v>
      </c>
      <c r="H48" s="12">
        <f t="shared" si="1"/>
        <v>0</v>
      </c>
      <c r="I48" s="12">
        <f t="shared" si="2"/>
        <v>0</v>
      </c>
      <c r="J48" s="21"/>
    </row>
    <row r="49" spans="1:10" x14ac:dyDescent="0.25">
      <c r="A49" s="7">
        <v>44</v>
      </c>
      <c r="B49" s="8" t="s">
        <v>199</v>
      </c>
      <c r="C49" s="9">
        <v>100</v>
      </c>
      <c r="D49" s="7" t="s">
        <v>26</v>
      </c>
      <c r="E49" s="10" t="s">
        <v>16</v>
      </c>
      <c r="F49" s="156"/>
      <c r="G49" s="12">
        <f t="shared" si="0"/>
        <v>0</v>
      </c>
      <c r="H49" s="12">
        <f t="shared" si="1"/>
        <v>0</v>
      </c>
      <c r="I49" s="12">
        <f t="shared" si="2"/>
        <v>0</v>
      </c>
      <c r="J49" s="21"/>
    </row>
    <row r="50" spans="1:10" x14ac:dyDescent="0.25">
      <c r="A50" s="7">
        <v>45</v>
      </c>
      <c r="B50" s="8" t="s">
        <v>200</v>
      </c>
      <c r="C50" s="9">
        <v>100</v>
      </c>
      <c r="D50" s="7" t="s">
        <v>26</v>
      </c>
      <c r="E50" s="10" t="s">
        <v>16</v>
      </c>
      <c r="F50" s="156"/>
      <c r="G50" s="12">
        <f t="shared" si="0"/>
        <v>0</v>
      </c>
      <c r="H50" s="12">
        <f t="shared" si="1"/>
        <v>0</v>
      </c>
      <c r="I50" s="12">
        <f t="shared" si="2"/>
        <v>0</v>
      </c>
      <c r="J50" s="21"/>
    </row>
    <row r="51" spans="1:10" x14ac:dyDescent="0.25">
      <c r="A51" s="7">
        <v>46</v>
      </c>
      <c r="B51" s="8" t="s">
        <v>201</v>
      </c>
      <c r="C51" s="9">
        <v>1</v>
      </c>
      <c r="D51" s="7" t="s">
        <v>26</v>
      </c>
      <c r="E51" s="10" t="s">
        <v>16</v>
      </c>
      <c r="F51" s="156"/>
      <c r="G51" s="12">
        <f t="shared" si="0"/>
        <v>0</v>
      </c>
      <c r="H51" s="12">
        <f t="shared" si="1"/>
        <v>0</v>
      </c>
      <c r="I51" s="12">
        <f t="shared" si="2"/>
        <v>0</v>
      </c>
      <c r="J51" s="21"/>
    </row>
    <row r="52" spans="1:10" x14ac:dyDescent="0.25">
      <c r="A52" s="7">
        <v>47</v>
      </c>
      <c r="B52" s="8" t="s">
        <v>202</v>
      </c>
      <c r="C52" s="9">
        <v>1</v>
      </c>
      <c r="D52" s="7" t="s">
        <v>26</v>
      </c>
      <c r="E52" s="10" t="s">
        <v>16</v>
      </c>
      <c r="F52" s="156"/>
      <c r="G52" s="12">
        <f t="shared" si="0"/>
        <v>0</v>
      </c>
      <c r="H52" s="12">
        <f t="shared" si="1"/>
        <v>0</v>
      </c>
      <c r="I52" s="12">
        <f t="shared" si="2"/>
        <v>0</v>
      </c>
      <c r="J52" s="21"/>
    </row>
    <row r="53" spans="1:10" x14ac:dyDescent="0.25">
      <c r="A53" s="7">
        <v>48</v>
      </c>
      <c r="B53" s="8" t="s">
        <v>203</v>
      </c>
      <c r="C53" s="9">
        <v>10000</v>
      </c>
      <c r="D53" s="7" t="s">
        <v>26</v>
      </c>
      <c r="E53" s="10" t="s">
        <v>16</v>
      </c>
      <c r="F53" s="156"/>
      <c r="G53" s="12">
        <f t="shared" si="0"/>
        <v>0</v>
      </c>
      <c r="H53" s="12">
        <f t="shared" si="1"/>
        <v>0</v>
      </c>
      <c r="I53" s="12">
        <f t="shared" si="2"/>
        <v>0</v>
      </c>
      <c r="J53" s="21"/>
    </row>
    <row r="54" spans="1:10" x14ac:dyDescent="0.25">
      <c r="A54" s="7">
        <v>49</v>
      </c>
      <c r="B54" s="8" t="s">
        <v>204</v>
      </c>
      <c r="C54" s="9">
        <v>1000</v>
      </c>
      <c r="D54" s="7" t="s">
        <v>26</v>
      </c>
      <c r="E54" s="10" t="s">
        <v>16</v>
      </c>
      <c r="F54" s="156"/>
      <c r="G54" s="12">
        <f t="shared" si="0"/>
        <v>0</v>
      </c>
      <c r="H54" s="12">
        <f t="shared" si="1"/>
        <v>0</v>
      </c>
      <c r="I54" s="12">
        <f t="shared" si="2"/>
        <v>0</v>
      </c>
      <c r="J54" s="21"/>
    </row>
    <row r="55" spans="1:10" x14ac:dyDescent="0.25">
      <c r="A55" s="7">
        <v>50</v>
      </c>
      <c r="B55" s="8" t="s">
        <v>205</v>
      </c>
      <c r="C55" s="9">
        <v>50</v>
      </c>
      <c r="D55" s="7" t="s">
        <v>26</v>
      </c>
      <c r="E55" s="10" t="s">
        <v>16</v>
      </c>
      <c r="F55" s="156"/>
      <c r="G55" s="12">
        <f t="shared" si="0"/>
        <v>0</v>
      </c>
      <c r="H55" s="12">
        <f t="shared" si="1"/>
        <v>0</v>
      </c>
      <c r="I55" s="12">
        <f t="shared" si="2"/>
        <v>0</v>
      </c>
      <c r="J55" s="21"/>
    </row>
    <row r="56" spans="1:10" x14ac:dyDescent="0.25">
      <c r="A56" s="7">
        <v>51</v>
      </c>
      <c r="B56" s="8" t="s">
        <v>206</v>
      </c>
      <c r="C56" s="9">
        <v>3</v>
      </c>
      <c r="D56" s="7" t="s">
        <v>26</v>
      </c>
      <c r="E56" s="10" t="s">
        <v>16</v>
      </c>
      <c r="F56" s="156"/>
      <c r="G56" s="12">
        <f t="shared" si="0"/>
        <v>0</v>
      </c>
      <c r="H56" s="12">
        <f t="shared" si="1"/>
        <v>0</v>
      </c>
      <c r="I56" s="12">
        <f t="shared" si="2"/>
        <v>0</v>
      </c>
      <c r="J56" s="21"/>
    </row>
    <row r="57" spans="1:10" ht="27" x14ac:dyDescent="0.25">
      <c r="A57" s="7">
        <v>52</v>
      </c>
      <c r="B57" s="8" t="s">
        <v>207</v>
      </c>
      <c r="C57" s="9">
        <v>600</v>
      </c>
      <c r="D57" s="7" t="s">
        <v>26</v>
      </c>
      <c r="E57" s="10" t="s">
        <v>16</v>
      </c>
      <c r="F57" s="156"/>
      <c r="G57" s="12">
        <f t="shared" si="0"/>
        <v>0</v>
      </c>
      <c r="H57" s="12">
        <f t="shared" si="1"/>
        <v>0</v>
      </c>
      <c r="I57" s="12">
        <f t="shared" si="2"/>
        <v>0</v>
      </c>
      <c r="J57" s="21"/>
    </row>
    <row r="58" spans="1:10" x14ac:dyDescent="0.25">
      <c r="A58" s="7">
        <v>53</v>
      </c>
      <c r="B58" s="48" t="s">
        <v>208</v>
      </c>
      <c r="C58" s="9">
        <v>750</v>
      </c>
      <c r="D58" s="7" t="s">
        <v>26</v>
      </c>
      <c r="E58" s="10" t="s">
        <v>16</v>
      </c>
      <c r="F58" s="156"/>
      <c r="G58" s="12">
        <f t="shared" si="0"/>
        <v>0</v>
      </c>
      <c r="H58" s="12">
        <f t="shared" si="1"/>
        <v>0</v>
      </c>
      <c r="I58" s="12">
        <f t="shared" si="2"/>
        <v>0</v>
      </c>
      <c r="J58" s="21"/>
    </row>
    <row r="59" spans="1:10" x14ac:dyDescent="0.25">
      <c r="A59" s="7">
        <v>54</v>
      </c>
      <c r="B59" s="48" t="s">
        <v>209</v>
      </c>
      <c r="C59" s="9">
        <v>100</v>
      </c>
      <c r="D59" s="7" t="s">
        <v>26</v>
      </c>
      <c r="E59" s="10" t="s">
        <v>16</v>
      </c>
      <c r="F59" s="156"/>
      <c r="G59" s="12">
        <f t="shared" si="0"/>
        <v>0</v>
      </c>
      <c r="H59" s="12">
        <f t="shared" si="1"/>
        <v>0</v>
      </c>
      <c r="I59" s="12">
        <f t="shared" si="2"/>
        <v>0</v>
      </c>
      <c r="J59" s="21"/>
    </row>
    <row r="60" spans="1:10" x14ac:dyDescent="0.25">
      <c r="A60" s="7">
        <v>55</v>
      </c>
      <c r="B60" s="8" t="s">
        <v>210</v>
      </c>
      <c r="C60" s="9">
        <v>120</v>
      </c>
      <c r="D60" s="7" t="s">
        <v>26</v>
      </c>
      <c r="E60" s="10" t="s">
        <v>16</v>
      </c>
      <c r="F60" s="156"/>
      <c r="G60" s="12">
        <f t="shared" si="0"/>
        <v>0</v>
      </c>
      <c r="H60" s="12">
        <f t="shared" si="1"/>
        <v>0</v>
      </c>
      <c r="I60" s="12">
        <f t="shared" si="2"/>
        <v>0</v>
      </c>
      <c r="J60" s="21"/>
    </row>
    <row r="61" spans="1:10" x14ac:dyDescent="0.25">
      <c r="A61" s="7">
        <v>56</v>
      </c>
      <c r="B61" s="8" t="s">
        <v>211</v>
      </c>
      <c r="C61" s="9">
        <v>600</v>
      </c>
      <c r="D61" s="7" t="s">
        <v>26</v>
      </c>
      <c r="E61" s="10" t="s">
        <v>16</v>
      </c>
      <c r="F61" s="156"/>
      <c r="G61" s="12">
        <f t="shared" si="0"/>
        <v>0</v>
      </c>
      <c r="H61" s="12">
        <f t="shared" si="1"/>
        <v>0</v>
      </c>
      <c r="I61" s="12">
        <f t="shared" si="2"/>
        <v>0</v>
      </c>
      <c r="J61" s="21"/>
    </row>
    <row r="62" spans="1:10" x14ac:dyDescent="0.25">
      <c r="A62" s="7">
        <v>57</v>
      </c>
      <c r="B62" s="8" t="s">
        <v>212</v>
      </c>
      <c r="C62" s="9">
        <v>700</v>
      </c>
      <c r="D62" s="7" t="s">
        <v>26</v>
      </c>
      <c r="E62" s="10" t="s">
        <v>16</v>
      </c>
      <c r="F62" s="156"/>
      <c r="G62" s="12">
        <f t="shared" si="0"/>
        <v>0</v>
      </c>
      <c r="H62" s="12">
        <f t="shared" si="1"/>
        <v>0</v>
      </c>
      <c r="I62" s="12">
        <f t="shared" si="2"/>
        <v>0</v>
      </c>
      <c r="J62" s="21"/>
    </row>
    <row r="63" spans="1:10" x14ac:dyDescent="0.25">
      <c r="A63" s="7">
        <v>58</v>
      </c>
      <c r="B63" s="8" t="s">
        <v>213</v>
      </c>
      <c r="C63" s="9">
        <v>1000</v>
      </c>
      <c r="D63" s="7" t="s">
        <v>26</v>
      </c>
      <c r="E63" s="10" t="s">
        <v>16</v>
      </c>
      <c r="F63" s="156"/>
      <c r="G63" s="12">
        <f t="shared" si="0"/>
        <v>0</v>
      </c>
      <c r="H63" s="12">
        <f t="shared" si="1"/>
        <v>0</v>
      </c>
      <c r="I63" s="12">
        <f t="shared" si="2"/>
        <v>0</v>
      </c>
      <c r="J63" s="21"/>
    </row>
    <row r="64" spans="1:10" ht="27" x14ac:dyDescent="0.25">
      <c r="A64" s="7">
        <v>59</v>
      </c>
      <c r="B64" s="8" t="s">
        <v>214</v>
      </c>
      <c r="C64" s="9">
        <v>800</v>
      </c>
      <c r="D64" s="7" t="s">
        <v>26</v>
      </c>
      <c r="E64" s="10" t="s">
        <v>16</v>
      </c>
      <c r="F64" s="156"/>
      <c r="G64" s="12">
        <f t="shared" si="0"/>
        <v>0</v>
      </c>
      <c r="H64" s="12">
        <f t="shared" si="1"/>
        <v>0</v>
      </c>
      <c r="I64" s="12">
        <f t="shared" si="2"/>
        <v>0</v>
      </c>
      <c r="J64" s="21"/>
    </row>
    <row r="65" spans="1:10" ht="27" x14ac:dyDescent="0.25">
      <c r="A65" s="7">
        <v>60</v>
      </c>
      <c r="B65" s="48" t="s">
        <v>215</v>
      </c>
      <c r="C65" s="9">
        <v>600</v>
      </c>
      <c r="D65" s="7" t="s">
        <v>26</v>
      </c>
      <c r="E65" s="10" t="s">
        <v>16</v>
      </c>
      <c r="F65" s="156"/>
      <c r="G65" s="12">
        <f t="shared" si="0"/>
        <v>0</v>
      </c>
      <c r="H65" s="12">
        <f t="shared" si="1"/>
        <v>0</v>
      </c>
      <c r="I65" s="12">
        <f t="shared" si="2"/>
        <v>0</v>
      </c>
      <c r="J65" s="21"/>
    </row>
    <row r="66" spans="1:10" ht="27" x14ac:dyDescent="0.25">
      <c r="A66" s="7">
        <v>61</v>
      </c>
      <c r="B66" s="48" t="s">
        <v>216</v>
      </c>
      <c r="C66" s="9">
        <v>100</v>
      </c>
      <c r="D66" s="7" t="s">
        <v>26</v>
      </c>
      <c r="E66" s="10" t="s">
        <v>16</v>
      </c>
      <c r="F66" s="156"/>
      <c r="G66" s="12">
        <f t="shared" si="0"/>
        <v>0</v>
      </c>
      <c r="H66" s="12">
        <f t="shared" si="1"/>
        <v>0</v>
      </c>
      <c r="I66" s="12">
        <f t="shared" si="2"/>
        <v>0</v>
      </c>
      <c r="J66" s="21"/>
    </row>
    <row r="67" spans="1:10" ht="27" x14ac:dyDescent="0.25">
      <c r="A67" s="7">
        <v>62</v>
      </c>
      <c r="B67" s="8" t="s">
        <v>217</v>
      </c>
      <c r="C67" s="9">
        <v>700</v>
      </c>
      <c r="D67" s="7" t="s">
        <v>26</v>
      </c>
      <c r="E67" s="10" t="s">
        <v>16</v>
      </c>
      <c r="F67" s="156"/>
      <c r="G67" s="12">
        <f t="shared" si="0"/>
        <v>0</v>
      </c>
      <c r="H67" s="12">
        <f t="shared" si="1"/>
        <v>0</v>
      </c>
      <c r="I67" s="12">
        <f t="shared" si="2"/>
        <v>0</v>
      </c>
      <c r="J67" s="21"/>
    </row>
    <row r="68" spans="1:10" x14ac:dyDescent="0.25">
      <c r="A68" s="7">
        <v>63</v>
      </c>
      <c r="B68" s="8" t="s">
        <v>218</v>
      </c>
      <c r="C68" s="9">
        <v>600</v>
      </c>
      <c r="D68" s="7" t="s">
        <v>26</v>
      </c>
      <c r="E68" s="10" t="s">
        <v>16</v>
      </c>
      <c r="F68" s="156"/>
      <c r="G68" s="12">
        <f t="shared" si="0"/>
        <v>0</v>
      </c>
      <c r="H68" s="12">
        <f t="shared" si="1"/>
        <v>0</v>
      </c>
      <c r="I68" s="12">
        <f t="shared" si="2"/>
        <v>0</v>
      </c>
      <c r="J68" s="21"/>
    </row>
    <row r="69" spans="1:10" x14ac:dyDescent="0.25">
      <c r="A69" s="7">
        <v>64</v>
      </c>
      <c r="B69" s="8" t="s">
        <v>219</v>
      </c>
      <c r="C69" s="9">
        <v>600</v>
      </c>
      <c r="D69" s="7" t="s">
        <v>26</v>
      </c>
      <c r="E69" s="10" t="s">
        <v>16</v>
      </c>
      <c r="F69" s="156"/>
      <c r="G69" s="12">
        <f t="shared" si="0"/>
        <v>0</v>
      </c>
      <c r="H69" s="12">
        <f t="shared" si="1"/>
        <v>0</v>
      </c>
      <c r="I69" s="12">
        <f t="shared" si="2"/>
        <v>0</v>
      </c>
      <c r="J69" s="21"/>
    </row>
    <row r="70" spans="1:10" x14ac:dyDescent="0.25">
      <c r="A70" s="7">
        <v>65</v>
      </c>
      <c r="B70" s="8" t="s">
        <v>220</v>
      </c>
      <c r="C70" s="9">
        <v>300</v>
      </c>
      <c r="D70" s="7" t="s">
        <v>26</v>
      </c>
      <c r="E70" s="10" t="s">
        <v>16</v>
      </c>
      <c r="F70" s="156"/>
      <c r="G70" s="12">
        <f t="shared" si="0"/>
        <v>0</v>
      </c>
      <c r="H70" s="12">
        <f t="shared" si="1"/>
        <v>0</v>
      </c>
      <c r="I70" s="12">
        <f t="shared" si="2"/>
        <v>0</v>
      </c>
      <c r="J70" s="21"/>
    </row>
    <row r="71" spans="1:10" ht="27" x14ac:dyDescent="0.25">
      <c r="A71" s="7">
        <v>66</v>
      </c>
      <c r="B71" s="8" t="s">
        <v>221</v>
      </c>
      <c r="C71" s="9">
        <v>2100</v>
      </c>
      <c r="D71" s="7" t="s">
        <v>26</v>
      </c>
      <c r="E71" s="10" t="s">
        <v>16</v>
      </c>
      <c r="F71" s="156"/>
      <c r="G71" s="12">
        <f t="shared" ref="G71:G77" si="3">C71*ROUND(F71, 4)</f>
        <v>0</v>
      </c>
      <c r="H71" s="12">
        <f t="shared" ref="H71:H77" si="4">G71*0.095</f>
        <v>0</v>
      </c>
      <c r="I71" s="12">
        <f t="shared" ref="I71:I77" si="5">G71+H71</f>
        <v>0</v>
      </c>
      <c r="J71" s="21"/>
    </row>
    <row r="72" spans="1:10" ht="27" x14ac:dyDescent="0.25">
      <c r="A72" s="7">
        <v>67</v>
      </c>
      <c r="B72" s="8" t="s">
        <v>222</v>
      </c>
      <c r="C72" s="37">
        <v>3000</v>
      </c>
      <c r="D72" s="7" t="s">
        <v>26</v>
      </c>
      <c r="E72" s="10" t="s">
        <v>16</v>
      </c>
      <c r="F72" s="156"/>
      <c r="G72" s="12">
        <f t="shared" si="3"/>
        <v>0</v>
      </c>
      <c r="H72" s="12">
        <f t="shared" si="4"/>
        <v>0</v>
      </c>
      <c r="I72" s="12">
        <f t="shared" si="5"/>
        <v>0</v>
      </c>
      <c r="J72" s="21"/>
    </row>
    <row r="73" spans="1:10" x14ac:dyDescent="0.25">
      <c r="A73" s="7">
        <v>68</v>
      </c>
      <c r="B73" s="8" t="s">
        <v>223</v>
      </c>
      <c r="C73" s="9">
        <v>300</v>
      </c>
      <c r="D73" s="7" t="s">
        <v>26</v>
      </c>
      <c r="E73" s="10" t="s">
        <v>16</v>
      </c>
      <c r="F73" s="156"/>
      <c r="G73" s="12">
        <f t="shared" si="3"/>
        <v>0</v>
      </c>
      <c r="H73" s="12">
        <f t="shared" si="4"/>
        <v>0</v>
      </c>
      <c r="I73" s="12">
        <f t="shared" si="5"/>
        <v>0</v>
      </c>
      <c r="J73" s="21"/>
    </row>
    <row r="74" spans="1:10" ht="27" x14ac:dyDescent="0.25">
      <c r="A74" s="7">
        <v>69</v>
      </c>
      <c r="B74" s="8" t="s">
        <v>224</v>
      </c>
      <c r="C74" s="9">
        <v>200</v>
      </c>
      <c r="D74" s="7" t="s">
        <v>26</v>
      </c>
      <c r="E74" s="10" t="s">
        <v>16</v>
      </c>
      <c r="F74" s="156"/>
      <c r="G74" s="12">
        <f t="shared" si="3"/>
        <v>0</v>
      </c>
      <c r="H74" s="12">
        <f t="shared" si="4"/>
        <v>0</v>
      </c>
      <c r="I74" s="12">
        <f t="shared" si="5"/>
        <v>0</v>
      </c>
      <c r="J74" s="21"/>
    </row>
    <row r="75" spans="1:10" ht="27" x14ac:dyDescent="0.25">
      <c r="A75" s="7">
        <v>70</v>
      </c>
      <c r="B75" s="8" t="s">
        <v>225</v>
      </c>
      <c r="C75" s="9">
        <v>4000</v>
      </c>
      <c r="D75" s="7" t="s">
        <v>26</v>
      </c>
      <c r="E75" s="10" t="s">
        <v>16</v>
      </c>
      <c r="F75" s="156"/>
      <c r="G75" s="12">
        <f t="shared" si="3"/>
        <v>0</v>
      </c>
      <c r="H75" s="12">
        <f t="shared" si="4"/>
        <v>0</v>
      </c>
      <c r="I75" s="12">
        <f t="shared" si="5"/>
        <v>0</v>
      </c>
      <c r="J75" s="21"/>
    </row>
    <row r="76" spans="1:10" x14ac:dyDescent="0.25">
      <c r="A76" s="7">
        <v>71</v>
      </c>
      <c r="B76" s="8" t="s">
        <v>226</v>
      </c>
      <c r="C76" s="9">
        <v>1000</v>
      </c>
      <c r="D76" s="7" t="s">
        <v>26</v>
      </c>
      <c r="E76" s="10" t="s">
        <v>16</v>
      </c>
      <c r="F76" s="156"/>
      <c r="G76" s="12">
        <f t="shared" si="3"/>
        <v>0</v>
      </c>
      <c r="H76" s="12">
        <f t="shared" si="4"/>
        <v>0</v>
      </c>
      <c r="I76" s="12">
        <f t="shared" si="5"/>
        <v>0</v>
      </c>
      <c r="J76" s="21"/>
    </row>
    <row r="77" spans="1:10" x14ac:dyDescent="0.25">
      <c r="A77" s="7">
        <v>72</v>
      </c>
      <c r="B77" s="8" t="s">
        <v>227</v>
      </c>
      <c r="C77" s="9">
        <v>600</v>
      </c>
      <c r="D77" s="7" t="s">
        <v>26</v>
      </c>
      <c r="E77" s="10" t="s">
        <v>16</v>
      </c>
      <c r="F77" s="156"/>
      <c r="G77" s="12">
        <f t="shared" si="3"/>
        <v>0</v>
      </c>
      <c r="H77" s="12">
        <f t="shared" si="4"/>
        <v>0</v>
      </c>
      <c r="I77" s="12">
        <f t="shared" si="5"/>
        <v>0</v>
      </c>
      <c r="J77" s="21"/>
    </row>
    <row r="78" spans="1:10" ht="27" x14ac:dyDescent="0.25">
      <c r="A78" s="15"/>
      <c r="B78" s="61" t="s">
        <v>228</v>
      </c>
      <c r="C78" s="17" t="s">
        <v>16</v>
      </c>
      <c r="D78" s="17" t="s">
        <v>16</v>
      </c>
      <c r="E78" s="17" t="s">
        <v>16</v>
      </c>
      <c r="F78" s="17" t="s">
        <v>16</v>
      </c>
      <c r="G78" s="19">
        <f>SUM(G6:G77)</f>
        <v>0</v>
      </c>
      <c r="H78" s="19">
        <f>SUM(H6:H77)</f>
        <v>0</v>
      </c>
      <c r="I78" s="19">
        <f>SUM(I6:I77)</f>
        <v>0</v>
      </c>
      <c r="J78" s="20">
        <f>SUM(J6:J77)</f>
        <v>0</v>
      </c>
    </row>
    <row r="79" spans="1:10" x14ac:dyDescent="0.25">
      <c r="A79" s="177" t="s">
        <v>229</v>
      </c>
      <c r="B79" s="177"/>
      <c r="C79" s="177"/>
      <c r="D79" s="177"/>
      <c r="E79" s="177"/>
      <c r="F79" s="177"/>
      <c r="G79" s="177"/>
      <c r="H79" s="177"/>
      <c r="I79" s="177"/>
      <c r="J79" s="177"/>
    </row>
    <row r="80" spans="1:10" x14ac:dyDescent="0.25">
      <c r="A80" s="7">
        <v>1</v>
      </c>
      <c r="B80" s="47" t="s">
        <v>230</v>
      </c>
      <c r="C80" s="9">
        <v>400</v>
      </c>
      <c r="D80" s="7" t="s">
        <v>26</v>
      </c>
      <c r="E80" s="17" t="s">
        <v>16</v>
      </c>
      <c r="F80" s="156"/>
      <c r="G80" s="12">
        <f t="shared" ref="G80:G96" si="6">C80*ROUND(F80, 4)</f>
        <v>0</v>
      </c>
      <c r="H80" s="12">
        <f t="shared" ref="H80:H96" si="7">G80*0.095</f>
        <v>0</v>
      </c>
      <c r="I80" s="12">
        <f t="shared" ref="I80:I96" si="8">G80+H80</f>
        <v>0</v>
      </c>
      <c r="J80" s="33" t="s">
        <v>16</v>
      </c>
    </row>
    <row r="81" spans="1:10" x14ac:dyDescent="0.25">
      <c r="A81" s="7">
        <v>2</v>
      </c>
      <c r="B81" s="48" t="s">
        <v>231</v>
      </c>
      <c r="C81" s="9">
        <v>300</v>
      </c>
      <c r="D81" s="7" t="s">
        <v>26</v>
      </c>
      <c r="E81" s="17" t="s">
        <v>16</v>
      </c>
      <c r="F81" s="156"/>
      <c r="G81" s="12">
        <f t="shared" si="6"/>
        <v>0</v>
      </c>
      <c r="H81" s="12">
        <f t="shared" si="7"/>
        <v>0</v>
      </c>
      <c r="I81" s="12">
        <f t="shared" si="8"/>
        <v>0</v>
      </c>
      <c r="J81" s="33" t="s">
        <v>16</v>
      </c>
    </row>
    <row r="82" spans="1:10" x14ac:dyDescent="0.25">
      <c r="A82" s="7">
        <v>3</v>
      </c>
      <c r="B82" s="48" t="s">
        <v>232</v>
      </c>
      <c r="C82" s="9">
        <v>3000</v>
      </c>
      <c r="D82" s="7" t="s">
        <v>26</v>
      </c>
      <c r="E82" s="17" t="s">
        <v>16</v>
      </c>
      <c r="F82" s="156"/>
      <c r="G82" s="12">
        <f t="shared" si="6"/>
        <v>0</v>
      </c>
      <c r="H82" s="12">
        <f t="shared" si="7"/>
        <v>0</v>
      </c>
      <c r="I82" s="12">
        <f t="shared" si="8"/>
        <v>0</v>
      </c>
      <c r="J82" s="33" t="s">
        <v>16</v>
      </c>
    </row>
    <row r="83" spans="1:10" x14ac:dyDescent="0.25">
      <c r="A83" s="7">
        <v>4</v>
      </c>
      <c r="B83" s="48" t="s">
        <v>233</v>
      </c>
      <c r="C83" s="9">
        <v>500</v>
      </c>
      <c r="D83" s="7" t="s">
        <v>26</v>
      </c>
      <c r="E83" s="17" t="s">
        <v>16</v>
      </c>
      <c r="F83" s="156"/>
      <c r="G83" s="12">
        <f t="shared" si="6"/>
        <v>0</v>
      </c>
      <c r="H83" s="12">
        <f t="shared" si="7"/>
        <v>0</v>
      </c>
      <c r="I83" s="12">
        <f t="shared" si="8"/>
        <v>0</v>
      </c>
      <c r="J83" s="33" t="s">
        <v>16</v>
      </c>
    </row>
    <row r="84" spans="1:10" ht="27" x14ac:dyDescent="0.25">
      <c r="A84" s="7">
        <v>5</v>
      </c>
      <c r="B84" s="48" t="s">
        <v>234</v>
      </c>
      <c r="C84" s="9">
        <v>600</v>
      </c>
      <c r="D84" s="7" t="s">
        <v>26</v>
      </c>
      <c r="E84" s="17" t="s">
        <v>16</v>
      </c>
      <c r="F84" s="156"/>
      <c r="G84" s="12">
        <f t="shared" si="6"/>
        <v>0</v>
      </c>
      <c r="H84" s="12">
        <f t="shared" si="7"/>
        <v>0</v>
      </c>
      <c r="I84" s="12">
        <f t="shared" si="8"/>
        <v>0</v>
      </c>
      <c r="J84" s="33" t="s">
        <v>16</v>
      </c>
    </row>
    <row r="85" spans="1:10" x14ac:dyDescent="0.25">
      <c r="A85" s="7">
        <v>6</v>
      </c>
      <c r="B85" s="48" t="s">
        <v>235</v>
      </c>
      <c r="C85" s="9">
        <v>300</v>
      </c>
      <c r="D85" s="7" t="s">
        <v>26</v>
      </c>
      <c r="E85" s="17" t="s">
        <v>16</v>
      </c>
      <c r="F85" s="156"/>
      <c r="G85" s="12">
        <f t="shared" si="6"/>
        <v>0</v>
      </c>
      <c r="H85" s="12">
        <f t="shared" si="7"/>
        <v>0</v>
      </c>
      <c r="I85" s="12">
        <f t="shared" si="8"/>
        <v>0</v>
      </c>
      <c r="J85" s="33" t="s">
        <v>16</v>
      </c>
    </row>
    <row r="86" spans="1:10" x14ac:dyDescent="0.25">
      <c r="A86" s="7">
        <v>7</v>
      </c>
      <c r="B86" s="48" t="s">
        <v>236</v>
      </c>
      <c r="C86" s="9">
        <v>300</v>
      </c>
      <c r="D86" s="7" t="s">
        <v>26</v>
      </c>
      <c r="E86" s="17" t="s">
        <v>16</v>
      </c>
      <c r="F86" s="156"/>
      <c r="G86" s="12">
        <f t="shared" si="6"/>
        <v>0</v>
      </c>
      <c r="H86" s="12">
        <f t="shared" si="7"/>
        <v>0</v>
      </c>
      <c r="I86" s="12">
        <f t="shared" si="8"/>
        <v>0</v>
      </c>
      <c r="J86" s="33"/>
    </row>
    <row r="87" spans="1:10" x14ac:dyDescent="0.25">
      <c r="A87" s="7">
        <v>8</v>
      </c>
      <c r="B87" s="48" t="s">
        <v>237</v>
      </c>
      <c r="C87" s="9">
        <v>3000</v>
      </c>
      <c r="D87" s="7" t="s">
        <v>26</v>
      </c>
      <c r="E87" s="17" t="s">
        <v>16</v>
      </c>
      <c r="F87" s="156"/>
      <c r="G87" s="12">
        <f t="shared" si="6"/>
        <v>0</v>
      </c>
      <c r="H87" s="12">
        <f t="shared" si="7"/>
        <v>0</v>
      </c>
      <c r="I87" s="12">
        <f t="shared" si="8"/>
        <v>0</v>
      </c>
      <c r="J87" s="33" t="s">
        <v>16</v>
      </c>
    </row>
    <row r="88" spans="1:10" x14ac:dyDescent="0.25">
      <c r="A88" s="7">
        <v>9</v>
      </c>
      <c r="B88" s="48" t="s">
        <v>238</v>
      </c>
      <c r="C88" s="9">
        <v>700</v>
      </c>
      <c r="D88" s="7" t="s">
        <v>26</v>
      </c>
      <c r="E88" s="17" t="s">
        <v>16</v>
      </c>
      <c r="F88" s="156"/>
      <c r="G88" s="12">
        <f t="shared" si="6"/>
        <v>0</v>
      </c>
      <c r="H88" s="12">
        <f t="shared" si="7"/>
        <v>0</v>
      </c>
      <c r="I88" s="12">
        <f t="shared" si="8"/>
        <v>0</v>
      </c>
      <c r="J88" s="33" t="s">
        <v>16</v>
      </c>
    </row>
    <row r="89" spans="1:10" x14ac:dyDescent="0.25">
      <c r="A89" s="7">
        <v>10</v>
      </c>
      <c r="B89" s="48" t="s">
        <v>239</v>
      </c>
      <c r="C89" s="9">
        <v>300</v>
      </c>
      <c r="D89" s="7" t="s">
        <v>26</v>
      </c>
      <c r="E89" s="17" t="s">
        <v>16</v>
      </c>
      <c r="F89" s="156"/>
      <c r="G89" s="12">
        <f t="shared" si="6"/>
        <v>0</v>
      </c>
      <c r="H89" s="12">
        <f t="shared" si="7"/>
        <v>0</v>
      </c>
      <c r="I89" s="12">
        <f t="shared" si="8"/>
        <v>0</v>
      </c>
      <c r="J89" s="33" t="s">
        <v>16</v>
      </c>
    </row>
    <row r="90" spans="1:10" x14ac:dyDescent="0.25">
      <c r="A90" s="7">
        <v>11</v>
      </c>
      <c r="B90" s="8" t="s">
        <v>240</v>
      </c>
      <c r="C90" s="9">
        <v>120</v>
      </c>
      <c r="D90" s="7" t="s">
        <v>26</v>
      </c>
      <c r="E90" s="17" t="s">
        <v>16</v>
      </c>
      <c r="F90" s="156"/>
      <c r="G90" s="12">
        <f t="shared" si="6"/>
        <v>0</v>
      </c>
      <c r="H90" s="12">
        <f t="shared" si="7"/>
        <v>0</v>
      </c>
      <c r="I90" s="12">
        <f t="shared" si="8"/>
        <v>0</v>
      </c>
      <c r="J90" s="33" t="s">
        <v>16</v>
      </c>
    </row>
    <row r="91" spans="1:10" x14ac:dyDescent="0.25">
      <c r="A91" s="7">
        <v>12</v>
      </c>
      <c r="B91" s="8" t="s">
        <v>241</v>
      </c>
      <c r="C91" s="9">
        <v>100</v>
      </c>
      <c r="D91" s="7" t="s">
        <v>26</v>
      </c>
      <c r="E91" s="17" t="s">
        <v>16</v>
      </c>
      <c r="F91" s="156"/>
      <c r="G91" s="12">
        <f t="shared" si="6"/>
        <v>0</v>
      </c>
      <c r="H91" s="12">
        <f t="shared" si="7"/>
        <v>0</v>
      </c>
      <c r="I91" s="12">
        <f t="shared" si="8"/>
        <v>0</v>
      </c>
      <c r="J91" s="33" t="s">
        <v>16</v>
      </c>
    </row>
    <row r="92" spans="1:10" x14ac:dyDescent="0.25">
      <c r="A92" s="7">
        <v>13</v>
      </c>
      <c r="B92" s="8" t="s">
        <v>242</v>
      </c>
      <c r="C92" s="9">
        <v>300</v>
      </c>
      <c r="D92" s="7" t="s">
        <v>26</v>
      </c>
      <c r="E92" s="17" t="s">
        <v>16</v>
      </c>
      <c r="F92" s="156"/>
      <c r="G92" s="12">
        <f t="shared" si="6"/>
        <v>0</v>
      </c>
      <c r="H92" s="12">
        <f t="shared" si="7"/>
        <v>0</v>
      </c>
      <c r="I92" s="12">
        <f t="shared" si="8"/>
        <v>0</v>
      </c>
      <c r="J92" s="33" t="s">
        <v>16</v>
      </c>
    </row>
    <row r="93" spans="1:10" x14ac:dyDescent="0.25">
      <c r="A93" s="7">
        <v>14</v>
      </c>
      <c r="B93" s="8" t="s">
        <v>243</v>
      </c>
      <c r="C93" s="9">
        <v>100</v>
      </c>
      <c r="D93" s="7" t="s">
        <v>26</v>
      </c>
      <c r="E93" s="17" t="s">
        <v>16</v>
      </c>
      <c r="F93" s="156"/>
      <c r="G93" s="12">
        <f t="shared" si="6"/>
        <v>0</v>
      </c>
      <c r="H93" s="12">
        <f t="shared" si="7"/>
        <v>0</v>
      </c>
      <c r="I93" s="12">
        <f t="shared" si="8"/>
        <v>0</v>
      </c>
      <c r="J93" s="33" t="s">
        <v>16</v>
      </c>
    </row>
    <row r="94" spans="1:10" x14ac:dyDescent="0.25">
      <c r="A94" s="7">
        <v>15</v>
      </c>
      <c r="B94" s="8" t="s">
        <v>244</v>
      </c>
      <c r="C94" s="9">
        <v>100</v>
      </c>
      <c r="D94" s="7" t="s">
        <v>26</v>
      </c>
      <c r="E94" s="17" t="s">
        <v>16</v>
      </c>
      <c r="F94" s="156"/>
      <c r="G94" s="12">
        <f t="shared" si="6"/>
        <v>0</v>
      </c>
      <c r="H94" s="12">
        <f t="shared" si="7"/>
        <v>0</v>
      </c>
      <c r="I94" s="12">
        <f t="shared" si="8"/>
        <v>0</v>
      </c>
      <c r="J94" s="33" t="s">
        <v>16</v>
      </c>
    </row>
    <row r="95" spans="1:10" ht="27" x14ac:dyDescent="0.25">
      <c r="A95" s="7">
        <v>16</v>
      </c>
      <c r="B95" s="8" t="s">
        <v>245</v>
      </c>
      <c r="C95" s="9">
        <v>100</v>
      </c>
      <c r="D95" s="7" t="s">
        <v>26</v>
      </c>
      <c r="E95" s="17" t="s">
        <v>16</v>
      </c>
      <c r="F95" s="156"/>
      <c r="G95" s="12">
        <f t="shared" si="6"/>
        <v>0</v>
      </c>
      <c r="H95" s="12">
        <f t="shared" si="7"/>
        <v>0</v>
      </c>
      <c r="I95" s="12">
        <f t="shared" si="8"/>
        <v>0</v>
      </c>
      <c r="J95" s="33" t="s">
        <v>16</v>
      </c>
    </row>
    <row r="96" spans="1:10" x14ac:dyDescent="0.25">
      <c r="A96" s="7">
        <v>17</v>
      </c>
      <c r="B96" s="8" t="s">
        <v>246</v>
      </c>
      <c r="C96" s="9">
        <v>600</v>
      </c>
      <c r="D96" s="7" t="s">
        <v>26</v>
      </c>
      <c r="E96" s="17" t="s">
        <v>16</v>
      </c>
      <c r="F96" s="156"/>
      <c r="G96" s="12">
        <f t="shared" si="6"/>
        <v>0</v>
      </c>
      <c r="H96" s="12">
        <f t="shared" si="7"/>
        <v>0</v>
      </c>
      <c r="I96" s="12">
        <f t="shared" si="8"/>
        <v>0</v>
      </c>
      <c r="J96" s="33" t="s">
        <v>16</v>
      </c>
    </row>
    <row r="97" spans="1:10" ht="27" x14ac:dyDescent="0.25">
      <c r="A97" s="15"/>
      <c r="B97" s="16" t="s">
        <v>247</v>
      </c>
      <c r="C97" s="17" t="s">
        <v>16</v>
      </c>
      <c r="D97" s="17" t="s">
        <v>16</v>
      </c>
      <c r="E97" s="17" t="s">
        <v>16</v>
      </c>
      <c r="F97" s="17" t="s">
        <v>16</v>
      </c>
      <c r="G97" s="19">
        <f>SUM(G80:G96)</f>
        <v>0</v>
      </c>
      <c r="H97" s="19">
        <f>SUM(H80:H96)</f>
        <v>0</v>
      </c>
      <c r="I97" s="19">
        <f>SUM(I80:I96)</f>
        <v>0</v>
      </c>
      <c r="J97" s="20">
        <f>SUM(J80:J96)</f>
        <v>0</v>
      </c>
    </row>
    <row r="98" spans="1:10" ht="30.75" customHeight="1" x14ac:dyDescent="0.25">
      <c r="A98" s="179" t="s">
        <v>143</v>
      </c>
      <c r="B98" s="180"/>
      <c r="C98" s="180"/>
      <c r="D98" s="180"/>
      <c r="E98" s="180"/>
      <c r="F98" s="180"/>
      <c r="G98" s="180"/>
      <c r="H98" s="180"/>
      <c r="I98" s="180"/>
      <c r="J98" s="180"/>
    </row>
    <row r="99" spans="1:10" ht="20.25" customHeight="1" x14ac:dyDescent="0.25">
      <c r="A99" s="142" t="s">
        <v>144</v>
      </c>
      <c r="B99" s="147"/>
      <c r="C99" s="147"/>
      <c r="D99" s="147"/>
      <c r="E99" s="147"/>
      <c r="F99" s="147"/>
      <c r="G99" s="147"/>
      <c r="H99" s="147"/>
      <c r="I99" s="147"/>
      <c r="J99" s="147"/>
    </row>
    <row r="100" spans="1:10" ht="33" customHeight="1" x14ac:dyDescent="0.25">
      <c r="A100" s="178" t="s">
        <v>817</v>
      </c>
      <c r="B100" s="178"/>
      <c r="C100" s="178"/>
      <c r="D100" s="178"/>
      <c r="E100" s="178"/>
      <c r="F100" s="178"/>
      <c r="G100" s="178"/>
      <c r="H100" s="178"/>
      <c r="I100" s="178"/>
      <c r="J100" s="178"/>
    </row>
    <row r="101" spans="1:10" ht="30.75" customHeight="1" x14ac:dyDescent="0.25">
      <c r="A101" s="178" t="s">
        <v>818</v>
      </c>
      <c r="B101" s="178"/>
      <c r="C101" s="178"/>
      <c r="D101" s="178"/>
      <c r="E101" s="178"/>
      <c r="F101" s="178"/>
      <c r="G101" s="178"/>
      <c r="H101" s="178"/>
      <c r="I101" s="178"/>
      <c r="J101" s="178"/>
    </row>
    <row r="102" spans="1:10" x14ac:dyDescent="0.25">
      <c r="A102" s="143" t="s">
        <v>806</v>
      </c>
      <c r="B102" s="148"/>
      <c r="C102" s="148"/>
      <c r="D102" s="148"/>
      <c r="E102" s="148"/>
      <c r="F102" s="148"/>
      <c r="G102" s="148"/>
      <c r="H102" s="148"/>
      <c r="I102" s="148"/>
      <c r="J102" s="148"/>
    </row>
    <row r="103" spans="1:10" x14ac:dyDescent="0.25">
      <c r="A103" s="143" t="s">
        <v>807</v>
      </c>
      <c r="B103" s="148"/>
      <c r="C103" s="148"/>
      <c r="D103" s="148"/>
      <c r="E103" s="148"/>
      <c r="F103" s="148"/>
      <c r="G103" s="148"/>
      <c r="H103" s="148"/>
      <c r="I103" s="148"/>
      <c r="J103" s="148"/>
    </row>
    <row r="104" spans="1:10" ht="36" customHeight="1" x14ac:dyDescent="0.25">
      <c r="A104" s="178" t="s">
        <v>808</v>
      </c>
      <c r="B104" s="180"/>
      <c r="C104" s="180"/>
      <c r="D104" s="180"/>
      <c r="E104" s="180"/>
      <c r="F104" s="180"/>
      <c r="G104" s="180"/>
      <c r="H104" s="180"/>
      <c r="I104" s="180"/>
      <c r="J104" s="180"/>
    </row>
    <row r="105" spans="1:10" ht="36" customHeight="1" x14ac:dyDescent="0.25">
      <c r="A105" s="178" t="s">
        <v>819</v>
      </c>
      <c r="B105" s="178"/>
      <c r="C105" s="178"/>
      <c r="D105" s="178"/>
      <c r="E105" s="178"/>
      <c r="F105" s="178"/>
      <c r="G105" s="178"/>
      <c r="H105" s="178"/>
      <c r="I105" s="178"/>
      <c r="J105" s="178"/>
    </row>
    <row r="106" spans="1:10" x14ac:dyDescent="0.25">
      <c r="A106" s="144" t="s">
        <v>145</v>
      </c>
      <c r="B106" s="145"/>
      <c r="C106" s="146"/>
      <c r="D106" s="144"/>
      <c r="E106" s="144"/>
      <c r="F106" s="144"/>
      <c r="G106" s="144"/>
      <c r="H106" s="144"/>
      <c r="I106" s="144"/>
      <c r="J106" s="144"/>
    </row>
    <row r="107" spans="1:10" x14ac:dyDescent="0.25">
      <c r="A107" s="50"/>
      <c r="B107" s="51"/>
      <c r="C107" s="52"/>
      <c r="D107" s="50"/>
      <c r="E107" s="50"/>
      <c r="F107" s="50"/>
      <c r="G107" s="50"/>
      <c r="H107" s="50"/>
      <c r="I107" s="50"/>
      <c r="J107" s="50"/>
    </row>
  </sheetData>
  <sheetProtection algorithmName="SHA-512" hashValue="JmbTwyVQJMkNfMBxSnFnAmlOrG/efB++fLxKWV1/ZNn+FoEU5sRkJxgbYDff1U8uSeUGvZJzsKhjOs3e+aI3EQ==" saltValue="uV7bzGznboeLFCQFlHp+Pg==" spinCount="100000" sheet="1" objects="1" scenarios="1"/>
  <mergeCells count="11">
    <mergeCell ref="A1:C1"/>
    <mergeCell ref="F1:J1"/>
    <mergeCell ref="A2:E2"/>
    <mergeCell ref="F2:J2"/>
    <mergeCell ref="A105:J105"/>
    <mergeCell ref="A5:J5"/>
    <mergeCell ref="A79:J79"/>
    <mergeCell ref="A98:J98"/>
    <mergeCell ref="A101:J101"/>
    <mergeCell ref="A100:J100"/>
    <mergeCell ref="A104:J104"/>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77" xr:uid="{00000000-0002-0000-0400-000000000000}">
      <formula1>1</formula1>
    </dataValidation>
  </dataValidations>
  <pageMargins left="0.7" right="0.7"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77"/>
  <sheetViews>
    <sheetView view="pageBreakPreview" topLeftCell="A58" zoomScale="120" zoomScaleNormal="115" zoomScaleSheetLayoutView="120" workbookViewId="0">
      <selection activeCell="A71" sqref="A71:J71"/>
    </sheetView>
  </sheetViews>
  <sheetFormatPr defaultRowHeight="15" x14ac:dyDescent="0.25"/>
  <cols>
    <col min="1" max="1" width="2.7109375" customWidth="1"/>
    <col min="2" max="2" width="20.7109375" customWidth="1"/>
    <col min="4" max="4" width="4.85546875" customWidth="1"/>
    <col min="5" max="5" width="15.2851562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3" t="s">
        <v>757</v>
      </c>
      <c r="B5" s="174"/>
      <c r="C5" s="174"/>
      <c r="D5" s="174"/>
      <c r="E5" s="174"/>
      <c r="F5" s="174"/>
      <c r="G5" s="174"/>
      <c r="H5" s="174"/>
      <c r="I5" s="174"/>
      <c r="J5" s="174"/>
    </row>
    <row r="6" spans="1:10" ht="27" x14ac:dyDescent="0.25">
      <c r="A6" s="7">
        <v>1</v>
      </c>
      <c r="B6" s="8" t="s">
        <v>248</v>
      </c>
      <c r="C6" s="9">
        <v>100</v>
      </c>
      <c r="D6" s="7" t="s">
        <v>26</v>
      </c>
      <c r="E6" s="10"/>
      <c r="F6" s="156"/>
      <c r="G6" s="12">
        <f t="shared" ref="G6:G24" si="0">C6*ROUND(F6, 4)</f>
        <v>0</v>
      </c>
      <c r="H6" s="12">
        <f t="shared" ref="H6:H24" si="1">G6*0.095</f>
        <v>0</v>
      </c>
      <c r="I6" s="12">
        <f t="shared" ref="I6:I24" si="2">G6+H6</f>
        <v>0</v>
      </c>
      <c r="J6" s="21"/>
    </row>
    <row r="7" spans="1:10" ht="27" x14ac:dyDescent="0.25">
      <c r="A7" s="7">
        <v>2</v>
      </c>
      <c r="B7" s="8" t="s">
        <v>249</v>
      </c>
      <c r="C7" s="37">
        <v>100</v>
      </c>
      <c r="D7" s="7" t="s">
        <v>26</v>
      </c>
      <c r="E7" s="10"/>
      <c r="F7" s="156"/>
      <c r="G7" s="12">
        <f t="shared" si="0"/>
        <v>0</v>
      </c>
      <c r="H7" s="12">
        <f t="shared" si="1"/>
        <v>0</v>
      </c>
      <c r="I7" s="12">
        <f t="shared" si="2"/>
        <v>0</v>
      </c>
      <c r="J7" s="21"/>
    </row>
    <row r="8" spans="1:10" ht="27" x14ac:dyDescent="0.25">
      <c r="A8" s="7">
        <v>3</v>
      </c>
      <c r="B8" s="8" t="s">
        <v>250</v>
      </c>
      <c r="C8" s="9">
        <v>100</v>
      </c>
      <c r="D8" s="7" t="s">
        <v>26</v>
      </c>
      <c r="E8" s="10"/>
      <c r="F8" s="156"/>
      <c r="G8" s="12">
        <f t="shared" si="0"/>
        <v>0</v>
      </c>
      <c r="H8" s="12">
        <f t="shared" si="1"/>
        <v>0</v>
      </c>
      <c r="I8" s="12">
        <f t="shared" si="2"/>
        <v>0</v>
      </c>
      <c r="J8" s="21"/>
    </row>
    <row r="9" spans="1:10" ht="27" x14ac:dyDescent="0.25">
      <c r="A9" s="7">
        <v>4</v>
      </c>
      <c r="B9" s="8" t="s">
        <v>251</v>
      </c>
      <c r="C9" s="9">
        <v>100</v>
      </c>
      <c r="D9" s="7" t="s">
        <v>26</v>
      </c>
      <c r="E9" s="10"/>
      <c r="F9" s="156"/>
      <c r="G9" s="12">
        <f t="shared" si="0"/>
        <v>0</v>
      </c>
      <c r="H9" s="12">
        <f t="shared" si="1"/>
        <v>0</v>
      </c>
      <c r="I9" s="12">
        <f t="shared" si="2"/>
        <v>0</v>
      </c>
      <c r="J9" s="21"/>
    </row>
    <row r="10" spans="1:10" ht="40.5" x14ac:dyDescent="0.25">
      <c r="A10" s="7">
        <v>5</v>
      </c>
      <c r="B10" s="63" t="s">
        <v>670</v>
      </c>
      <c r="C10" s="9">
        <v>300</v>
      </c>
      <c r="D10" s="7" t="s">
        <v>26</v>
      </c>
      <c r="E10" s="10"/>
      <c r="F10" s="156"/>
      <c r="G10" s="12">
        <f t="shared" si="0"/>
        <v>0</v>
      </c>
      <c r="H10" s="12">
        <f t="shared" si="1"/>
        <v>0</v>
      </c>
      <c r="I10" s="12">
        <f t="shared" si="2"/>
        <v>0</v>
      </c>
      <c r="J10" s="21"/>
    </row>
    <row r="11" spans="1:10" ht="27" x14ac:dyDescent="0.25">
      <c r="A11" s="7">
        <v>6</v>
      </c>
      <c r="B11" s="8" t="s">
        <v>252</v>
      </c>
      <c r="C11" s="9">
        <v>100</v>
      </c>
      <c r="D11" s="7" t="s">
        <v>26</v>
      </c>
      <c r="E11" s="10"/>
      <c r="F11" s="156"/>
      <c r="G11" s="12">
        <f t="shared" si="0"/>
        <v>0</v>
      </c>
      <c r="H11" s="12">
        <f t="shared" si="1"/>
        <v>0</v>
      </c>
      <c r="I11" s="12">
        <f t="shared" si="2"/>
        <v>0</v>
      </c>
      <c r="J11" s="21"/>
    </row>
    <row r="12" spans="1:10" ht="27" x14ac:dyDescent="0.25">
      <c r="A12" s="7">
        <v>7</v>
      </c>
      <c r="B12" s="8" t="s">
        <v>253</v>
      </c>
      <c r="C12" s="9">
        <v>100</v>
      </c>
      <c r="D12" s="7" t="s">
        <v>26</v>
      </c>
      <c r="E12" s="10"/>
      <c r="F12" s="156"/>
      <c r="G12" s="12">
        <f t="shared" si="0"/>
        <v>0</v>
      </c>
      <c r="H12" s="12">
        <f t="shared" si="1"/>
        <v>0</v>
      </c>
      <c r="I12" s="12">
        <f t="shared" si="2"/>
        <v>0</v>
      </c>
      <c r="J12" s="21"/>
    </row>
    <row r="13" spans="1:10" ht="27" x14ac:dyDescent="0.25">
      <c r="A13" s="7">
        <v>8</v>
      </c>
      <c r="B13" s="8" t="s">
        <v>254</v>
      </c>
      <c r="C13" s="9">
        <v>60</v>
      </c>
      <c r="D13" s="7" t="s">
        <v>26</v>
      </c>
      <c r="E13" s="10"/>
      <c r="F13" s="156"/>
      <c r="G13" s="12">
        <f t="shared" si="0"/>
        <v>0</v>
      </c>
      <c r="H13" s="12">
        <f t="shared" si="1"/>
        <v>0</v>
      </c>
      <c r="I13" s="12">
        <f t="shared" si="2"/>
        <v>0</v>
      </c>
      <c r="J13" s="21"/>
    </row>
    <row r="14" spans="1:10" ht="27" x14ac:dyDescent="0.25">
      <c r="A14" s="7">
        <v>9</v>
      </c>
      <c r="B14" s="8" t="s">
        <v>255</v>
      </c>
      <c r="C14" s="9">
        <v>100</v>
      </c>
      <c r="D14" s="7" t="s">
        <v>26</v>
      </c>
      <c r="E14" s="10"/>
      <c r="F14" s="156"/>
      <c r="G14" s="12">
        <f t="shared" si="0"/>
        <v>0</v>
      </c>
      <c r="H14" s="12">
        <f t="shared" si="1"/>
        <v>0</v>
      </c>
      <c r="I14" s="12">
        <f t="shared" si="2"/>
        <v>0</v>
      </c>
      <c r="J14" s="21"/>
    </row>
    <row r="15" spans="1:10" ht="27" x14ac:dyDescent="0.25">
      <c r="A15" s="7">
        <v>10</v>
      </c>
      <c r="B15" s="8" t="s">
        <v>256</v>
      </c>
      <c r="C15" s="9">
        <v>100</v>
      </c>
      <c r="D15" s="7" t="s">
        <v>26</v>
      </c>
      <c r="E15" s="10"/>
      <c r="F15" s="156"/>
      <c r="G15" s="12">
        <f t="shared" si="0"/>
        <v>0</v>
      </c>
      <c r="H15" s="12">
        <f t="shared" si="1"/>
        <v>0</v>
      </c>
      <c r="I15" s="12">
        <f t="shared" si="2"/>
        <v>0</v>
      </c>
      <c r="J15" s="21"/>
    </row>
    <row r="16" spans="1:10" ht="27" x14ac:dyDescent="0.25">
      <c r="A16" s="7">
        <v>11</v>
      </c>
      <c r="B16" s="8" t="s">
        <v>257</v>
      </c>
      <c r="C16" s="9">
        <v>30</v>
      </c>
      <c r="D16" s="7" t="s">
        <v>26</v>
      </c>
      <c r="E16" s="10"/>
      <c r="F16" s="156"/>
      <c r="G16" s="12">
        <f t="shared" si="0"/>
        <v>0</v>
      </c>
      <c r="H16" s="12">
        <f t="shared" si="1"/>
        <v>0</v>
      </c>
      <c r="I16" s="12">
        <f t="shared" si="2"/>
        <v>0</v>
      </c>
      <c r="J16" s="21"/>
    </row>
    <row r="17" spans="1:10" ht="27" x14ac:dyDescent="0.25">
      <c r="A17" s="7">
        <v>12</v>
      </c>
      <c r="B17" s="8" t="s">
        <v>258</v>
      </c>
      <c r="C17" s="9">
        <v>100</v>
      </c>
      <c r="D17" s="7" t="s">
        <v>26</v>
      </c>
      <c r="E17" s="10"/>
      <c r="F17" s="156"/>
      <c r="G17" s="12">
        <f t="shared" si="0"/>
        <v>0</v>
      </c>
      <c r="H17" s="12">
        <f t="shared" si="1"/>
        <v>0</v>
      </c>
      <c r="I17" s="12">
        <f t="shared" si="2"/>
        <v>0</v>
      </c>
      <c r="J17" s="21"/>
    </row>
    <row r="18" spans="1:10" ht="40.5" x14ac:dyDescent="0.25">
      <c r="A18" s="7">
        <v>13</v>
      </c>
      <c r="B18" s="8" t="s">
        <v>259</v>
      </c>
      <c r="C18" s="9">
        <v>100</v>
      </c>
      <c r="D18" s="7" t="s">
        <v>26</v>
      </c>
      <c r="E18" s="10"/>
      <c r="F18" s="156"/>
      <c r="G18" s="12">
        <f t="shared" si="0"/>
        <v>0</v>
      </c>
      <c r="H18" s="12">
        <f t="shared" si="1"/>
        <v>0</v>
      </c>
      <c r="I18" s="12">
        <f t="shared" si="2"/>
        <v>0</v>
      </c>
      <c r="J18" s="21"/>
    </row>
    <row r="19" spans="1:10" ht="27" x14ac:dyDescent="0.25">
      <c r="A19" s="7">
        <v>14</v>
      </c>
      <c r="B19" s="8" t="s">
        <v>748</v>
      </c>
      <c r="C19" s="9">
        <v>300</v>
      </c>
      <c r="D19" s="7" t="s">
        <v>26</v>
      </c>
      <c r="E19" s="10"/>
      <c r="F19" s="156"/>
      <c r="G19" s="12">
        <f t="shared" si="0"/>
        <v>0</v>
      </c>
      <c r="H19" s="12">
        <f t="shared" si="1"/>
        <v>0</v>
      </c>
      <c r="I19" s="12">
        <f t="shared" si="2"/>
        <v>0</v>
      </c>
      <c r="J19" s="21"/>
    </row>
    <row r="20" spans="1:10" ht="27" x14ac:dyDescent="0.25">
      <c r="A20" s="7">
        <v>15</v>
      </c>
      <c r="B20" s="8" t="s">
        <v>260</v>
      </c>
      <c r="C20" s="9">
        <v>10</v>
      </c>
      <c r="D20" s="7" t="s">
        <v>26</v>
      </c>
      <c r="E20" s="10"/>
      <c r="F20" s="156"/>
      <c r="G20" s="12">
        <f t="shared" si="0"/>
        <v>0</v>
      </c>
      <c r="H20" s="12">
        <f t="shared" si="1"/>
        <v>0</v>
      </c>
      <c r="I20" s="12">
        <f t="shared" si="2"/>
        <v>0</v>
      </c>
      <c r="J20" s="21"/>
    </row>
    <row r="21" spans="1:10" ht="27" x14ac:dyDescent="0.25">
      <c r="A21" s="7">
        <v>16</v>
      </c>
      <c r="B21" s="8" t="s">
        <v>261</v>
      </c>
      <c r="C21" s="9">
        <v>50</v>
      </c>
      <c r="D21" s="7" t="s">
        <v>26</v>
      </c>
      <c r="E21" s="10"/>
      <c r="F21" s="156"/>
      <c r="G21" s="12">
        <f t="shared" si="0"/>
        <v>0</v>
      </c>
      <c r="H21" s="12">
        <f t="shared" si="1"/>
        <v>0</v>
      </c>
      <c r="I21" s="12">
        <f t="shared" si="2"/>
        <v>0</v>
      </c>
      <c r="J21" s="21"/>
    </row>
    <row r="22" spans="1:10" ht="27" x14ac:dyDescent="0.25">
      <c r="A22" s="7">
        <v>17</v>
      </c>
      <c r="B22" s="8" t="s">
        <v>262</v>
      </c>
      <c r="C22" s="9">
        <v>10</v>
      </c>
      <c r="D22" s="7" t="s">
        <v>26</v>
      </c>
      <c r="E22" s="10"/>
      <c r="F22" s="156"/>
      <c r="G22" s="12">
        <f t="shared" si="0"/>
        <v>0</v>
      </c>
      <c r="H22" s="12">
        <f t="shared" si="1"/>
        <v>0</v>
      </c>
      <c r="I22" s="12">
        <f t="shared" si="2"/>
        <v>0</v>
      </c>
      <c r="J22" s="21"/>
    </row>
    <row r="23" spans="1:10" ht="27" x14ac:dyDescent="0.25">
      <c r="A23" s="7">
        <v>18</v>
      </c>
      <c r="B23" s="8" t="s">
        <v>263</v>
      </c>
      <c r="C23" s="9">
        <v>30</v>
      </c>
      <c r="D23" s="7" t="s">
        <v>26</v>
      </c>
      <c r="E23" s="10"/>
      <c r="F23" s="156"/>
      <c r="G23" s="12">
        <f t="shared" si="0"/>
        <v>0</v>
      </c>
      <c r="H23" s="12">
        <f t="shared" si="1"/>
        <v>0</v>
      </c>
      <c r="I23" s="12">
        <f t="shared" si="2"/>
        <v>0</v>
      </c>
      <c r="J23" s="21"/>
    </row>
    <row r="24" spans="1:10" ht="27" x14ac:dyDescent="0.25">
      <c r="A24" s="7">
        <v>19</v>
      </c>
      <c r="B24" s="24" t="s">
        <v>264</v>
      </c>
      <c r="C24" s="9">
        <v>100</v>
      </c>
      <c r="D24" s="7" t="s">
        <v>26</v>
      </c>
      <c r="E24" s="10"/>
      <c r="F24" s="156"/>
      <c r="G24" s="12">
        <f t="shared" si="0"/>
        <v>0</v>
      </c>
      <c r="H24" s="12">
        <f t="shared" si="1"/>
        <v>0</v>
      </c>
      <c r="I24" s="12">
        <f t="shared" si="2"/>
        <v>0</v>
      </c>
      <c r="J24" s="21"/>
    </row>
    <row r="25" spans="1:10" ht="27" x14ac:dyDescent="0.25">
      <c r="A25" s="15"/>
      <c r="B25" s="61" t="s">
        <v>760</v>
      </c>
      <c r="C25" s="17" t="s">
        <v>16</v>
      </c>
      <c r="D25" s="17" t="s">
        <v>16</v>
      </c>
      <c r="E25" s="17" t="s">
        <v>16</v>
      </c>
      <c r="F25" s="18" t="s">
        <v>16</v>
      </c>
      <c r="G25" s="19">
        <f>SUM(G6:G24)</f>
        <v>0</v>
      </c>
      <c r="H25" s="19">
        <f>SUM(H6:H24)</f>
        <v>0</v>
      </c>
      <c r="I25" s="19">
        <f>SUM(I6:I24)</f>
        <v>0</v>
      </c>
      <c r="J25" s="20">
        <f>SUM(J6:J24)</f>
        <v>0</v>
      </c>
    </row>
    <row r="26" spans="1:10" x14ac:dyDescent="0.25">
      <c r="A26" s="173" t="s">
        <v>758</v>
      </c>
      <c r="B26" s="174"/>
      <c r="C26" s="174"/>
      <c r="D26" s="174"/>
      <c r="E26" s="174"/>
      <c r="F26" s="174"/>
      <c r="G26" s="174"/>
      <c r="H26" s="174"/>
      <c r="I26" s="174"/>
      <c r="J26" s="174"/>
    </row>
    <row r="27" spans="1:10" ht="40.5" x14ac:dyDescent="0.25">
      <c r="A27" s="7">
        <v>1</v>
      </c>
      <c r="B27" s="63" t="s">
        <v>266</v>
      </c>
      <c r="C27" s="9">
        <v>50</v>
      </c>
      <c r="D27" s="7" t="s">
        <v>26</v>
      </c>
      <c r="E27" s="10"/>
      <c r="F27" s="156"/>
      <c r="G27" s="12">
        <f t="shared" ref="G27:G61" si="3">C27*ROUND(F27, 4)</f>
        <v>0</v>
      </c>
      <c r="H27" s="12">
        <f t="shared" ref="H27:H61" si="4">G27*0.095</f>
        <v>0</v>
      </c>
      <c r="I27" s="12">
        <f t="shared" ref="I27:I61" si="5">G27+H27</f>
        <v>0</v>
      </c>
      <c r="J27" s="21"/>
    </row>
    <row r="28" spans="1:10" ht="40.5" x14ac:dyDescent="0.25">
      <c r="A28" s="7">
        <v>2</v>
      </c>
      <c r="B28" s="8" t="s">
        <v>267</v>
      </c>
      <c r="C28" s="9">
        <v>200</v>
      </c>
      <c r="D28" s="7" t="s">
        <v>26</v>
      </c>
      <c r="E28" s="10"/>
      <c r="F28" s="156"/>
      <c r="G28" s="12">
        <f t="shared" si="3"/>
        <v>0</v>
      </c>
      <c r="H28" s="12">
        <f t="shared" si="4"/>
        <v>0</v>
      </c>
      <c r="I28" s="12">
        <f t="shared" si="5"/>
        <v>0</v>
      </c>
      <c r="J28" s="21"/>
    </row>
    <row r="29" spans="1:10" ht="40.5" x14ac:dyDescent="0.25">
      <c r="A29" s="7">
        <v>3</v>
      </c>
      <c r="B29" s="8" t="s">
        <v>268</v>
      </c>
      <c r="C29" s="9">
        <v>30</v>
      </c>
      <c r="D29" s="7" t="s">
        <v>26</v>
      </c>
      <c r="E29" s="10"/>
      <c r="F29" s="156"/>
      <c r="G29" s="12">
        <f t="shared" si="3"/>
        <v>0</v>
      </c>
      <c r="H29" s="12">
        <f t="shared" si="4"/>
        <v>0</v>
      </c>
      <c r="I29" s="12">
        <f t="shared" si="5"/>
        <v>0</v>
      </c>
      <c r="J29" s="21"/>
    </row>
    <row r="30" spans="1:10" ht="54" x14ac:dyDescent="0.25">
      <c r="A30" s="7">
        <v>4</v>
      </c>
      <c r="B30" s="8" t="s">
        <v>269</v>
      </c>
      <c r="C30" s="9">
        <v>100</v>
      </c>
      <c r="D30" s="7" t="s">
        <v>26</v>
      </c>
      <c r="E30" s="10"/>
      <c r="F30" s="156"/>
      <c r="G30" s="12">
        <f t="shared" si="3"/>
        <v>0</v>
      </c>
      <c r="H30" s="12">
        <f t="shared" si="4"/>
        <v>0</v>
      </c>
      <c r="I30" s="12">
        <f t="shared" si="5"/>
        <v>0</v>
      </c>
      <c r="J30" s="21"/>
    </row>
    <row r="31" spans="1:10" ht="54" x14ac:dyDescent="0.25">
      <c r="A31" s="7">
        <v>5</v>
      </c>
      <c r="B31" s="8" t="s">
        <v>270</v>
      </c>
      <c r="C31" s="9">
        <v>30</v>
      </c>
      <c r="D31" s="7" t="s">
        <v>26</v>
      </c>
      <c r="E31" s="10"/>
      <c r="F31" s="156"/>
      <c r="G31" s="12">
        <f t="shared" si="3"/>
        <v>0</v>
      </c>
      <c r="H31" s="12">
        <f t="shared" si="4"/>
        <v>0</v>
      </c>
      <c r="I31" s="12">
        <f t="shared" si="5"/>
        <v>0</v>
      </c>
      <c r="J31" s="21"/>
    </row>
    <row r="32" spans="1:10" ht="67.5" x14ac:dyDescent="0.25">
      <c r="A32" s="7">
        <v>6</v>
      </c>
      <c r="B32" s="63" t="s">
        <v>672</v>
      </c>
      <c r="C32" s="9">
        <v>200</v>
      </c>
      <c r="D32" s="7" t="s">
        <v>26</v>
      </c>
      <c r="E32" s="10"/>
      <c r="F32" s="156"/>
      <c r="G32" s="12">
        <f t="shared" si="3"/>
        <v>0</v>
      </c>
      <c r="H32" s="12">
        <f t="shared" si="4"/>
        <v>0</v>
      </c>
      <c r="I32" s="12">
        <f t="shared" si="5"/>
        <v>0</v>
      </c>
      <c r="J32" s="21"/>
    </row>
    <row r="33" spans="1:10" ht="54" x14ac:dyDescent="0.25">
      <c r="A33" s="7">
        <v>7</v>
      </c>
      <c r="B33" s="8" t="s">
        <v>271</v>
      </c>
      <c r="C33" s="9">
        <v>250</v>
      </c>
      <c r="D33" s="7" t="s">
        <v>26</v>
      </c>
      <c r="E33" s="10"/>
      <c r="F33" s="156"/>
      <c r="G33" s="12">
        <f t="shared" si="3"/>
        <v>0</v>
      </c>
      <c r="H33" s="12">
        <f t="shared" si="4"/>
        <v>0</v>
      </c>
      <c r="I33" s="12">
        <f t="shared" si="5"/>
        <v>0</v>
      </c>
      <c r="J33" s="21"/>
    </row>
    <row r="34" spans="1:10" ht="40.5" x14ac:dyDescent="0.25">
      <c r="A34" s="7">
        <v>8</v>
      </c>
      <c r="B34" s="63" t="s">
        <v>717</v>
      </c>
      <c r="C34" s="9">
        <v>100</v>
      </c>
      <c r="D34" s="7" t="s">
        <v>26</v>
      </c>
      <c r="E34" s="10"/>
      <c r="F34" s="156"/>
      <c r="G34" s="12">
        <f t="shared" si="3"/>
        <v>0</v>
      </c>
      <c r="H34" s="12">
        <f t="shared" si="4"/>
        <v>0</v>
      </c>
      <c r="I34" s="12">
        <f t="shared" si="5"/>
        <v>0</v>
      </c>
      <c r="J34" s="21"/>
    </row>
    <row r="35" spans="1:10" ht="54" x14ac:dyDescent="0.25">
      <c r="A35" s="7">
        <v>9</v>
      </c>
      <c r="B35" s="8" t="s">
        <v>272</v>
      </c>
      <c r="C35" s="9">
        <v>100</v>
      </c>
      <c r="D35" s="7" t="s">
        <v>26</v>
      </c>
      <c r="E35" s="10"/>
      <c r="F35" s="156"/>
      <c r="G35" s="12">
        <f t="shared" si="3"/>
        <v>0</v>
      </c>
      <c r="H35" s="12">
        <f t="shared" si="4"/>
        <v>0</v>
      </c>
      <c r="I35" s="12">
        <f t="shared" si="5"/>
        <v>0</v>
      </c>
      <c r="J35" s="21"/>
    </row>
    <row r="36" spans="1:10" ht="40.5" x14ac:dyDescent="0.25">
      <c r="A36" s="7">
        <v>10</v>
      </c>
      <c r="B36" s="8" t="s">
        <v>745</v>
      </c>
      <c r="C36" s="9">
        <v>1000</v>
      </c>
      <c r="D36" s="7" t="s">
        <v>26</v>
      </c>
      <c r="E36" s="10"/>
      <c r="F36" s="156"/>
      <c r="G36" s="12">
        <f t="shared" si="3"/>
        <v>0</v>
      </c>
      <c r="H36" s="12">
        <f t="shared" si="4"/>
        <v>0</v>
      </c>
      <c r="I36" s="12">
        <f t="shared" si="5"/>
        <v>0</v>
      </c>
      <c r="J36" s="21"/>
    </row>
    <row r="37" spans="1:10" ht="40.5" x14ac:dyDescent="0.25">
      <c r="A37" s="7">
        <v>11</v>
      </c>
      <c r="B37" s="8" t="s">
        <v>273</v>
      </c>
      <c r="C37" s="9">
        <v>200</v>
      </c>
      <c r="D37" s="7" t="s">
        <v>26</v>
      </c>
      <c r="E37" s="10"/>
      <c r="F37" s="156"/>
      <c r="G37" s="12">
        <f t="shared" si="3"/>
        <v>0</v>
      </c>
      <c r="H37" s="12">
        <f t="shared" si="4"/>
        <v>0</v>
      </c>
      <c r="I37" s="12">
        <f t="shared" si="5"/>
        <v>0</v>
      </c>
      <c r="J37" s="21"/>
    </row>
    <row r="38" spans="1:10" ht="40.5" x14ac:dyDescent="0.25">
      <c r="A38" s="7">
        <v>12</v>
      </c>
      <c r="B38" s="8" t="s">
        <v>274</v>
      </c>
      <c r="C38" s="9">
        <v>50</v>
      </c>
      <c r="D38" s="7" t="s">
        <v>26</v>
      </c>
      <c r="E38" s="10"/>
      <c r="F38" s="156"/>
      <c r="G38" s="12">
        <f t="shared" si="3"/>
        <v>0</v>
      </c>
      <c r="H38" s="12">
        <f t="shared" si="4"/>
        <v>0</v>
      </c>
      <c r="I38" s="12">
        <f t="shared" si="5"/>
        <v>0</v>
      </c>
      <c r="J38" s="21"/>
    </row>
    <row r="39" spans="1:10" ht="40.5" x14ac:dyDescent="0.25">
      <c r="A39" s="7">
        <v>13</v>
      </c>
      <c r="B39" s="8" t="s">
        <v>275</v>
      </c>
      <c r="C39" s="9">
        <v>50</v>
      </c>
      <c r="D39" s="7" t="s">
        <v>26</v>
      </c>
      <c r="E39" s="10"/>
      <c r="F39" s="156"/>
      <c r="G39" s="12">
        <f t="shared" si="3"/>
        <v>0</v>
      </c>
      <c r="H39" s="12">
        <f t="shared" si="4"/>
        <v>0</v>
      </c>
      <c r="I39" s="12">
        <f t="shared" si="5"/>
        <v>0</v>
      </c>
      <c r="J39" s="21"/>
    </row>
    <row r="40" spans="1:10" ht="40.5" x14ac:dyDescent="0.25">
      <c r="A40" s="7">
        <v>14</v>
      </c>
      <c r="B40" s="8" t="s">
        <v>276</v>
      </c>
      <c r="C40" s="9">
        <v>50</v>
      </c>
      <c r="D40" s="7" t="s">
        <v>26</v>
      </c>
      <c r="E40" s="10"/>
      <c r="F40" s="156"/>
      <c r="G40" s="12">
        <f t="shared" si="3"/>
        <v>0</v>
      </c>
      <c r="H40" s="12">
        <f t="shared" si="4"/>
        <v>0</v>
      </c>
      <c r="I40" s="12">
        <f t="shared" si="5"/>
        <v>0</v>
      </c>
      <c r="J40" s="21"/>
    </row>
    <row r="41" spans="1:10" ht="40.5" x14ac:dyDescent="0.25">
      <c r="A41" s="7">
        <v>15</v>
      </c>
      <c r="B41" s="8" t="s">
        <v>277</v>
      </c>
      <c r="C41" s="9">
        <v>20</v>
      </c>
      <c r="D41" s="7" t="s">
        <v>26</v>
      </c>
      <c r="E41" s="10"/>
      <c r="F41" s="156"/>
      <c r="G41" s="12">
        <f t="shared" si="3"/>
        <v>0</v>
      </c>
      <c r="H41" s="12">
        <f t="shared" si="4"/>
        <v>0</v>
      </c>
      <c r="I41" s="12">
        <f t="shared" si="5"/>
        <v>0</v>
      </c>
      <c r="J41" s="21"/>
    </row>
    <row r="42" spans="1:10" x14ac:dyDescent="0.25">
      <c r="A42" s="7">
        <v>16</v>
      </c>
      <c r="B42" s="45" t="s">
        <v>278</v>
      </c>
      <c r="C42" s="9">
        <v>200</v>
      </c>
      <c r="D42" s="7" t="s">
        <v>26</v>
      </c>
      <c r="E42" s="10"/>
      <c r="F42" s="156"/>
      <c r="G42" s="12">
        <f t="shared" si="3"/>
        <v>0</v>
      </c>
      <c r="H42" s="12">
        <f t="shared" si="4"/>
        <v>0</v>
      </c>
      <c r="I42" s="12">
        <f t="shared" si="5"/>
        <v>0</v>
      </c>
      <c r="J42" s="21"/>
    </row>
    <row r="43" spans="1:10" ht="27" x14ac:dyDescent="0.25">
      <c r="A43" s="7">
        <v>17</v>
      </c>
      <c r="B43" s="64" t="s">
        <v>279</v>
      </c>
      <c r="C43" s="9">
        <v>10</v>
      </c>
      <c r="D43" s="7" t="s">
        <v>26</v>
      </c>
      <c r="E43" s="10"/>
      <c r="F43" s="156"/>
      <c r="G43" s="12">
        <f t="shared" si="3"/>
        <v>0</v>
      </c>
      <c r="H43" s="12">
        <f t="shared" si="4"/>
        <v>0</v>
      </c>
      <c r="I43" s="12">
        <f t="shared" si="5"/>
        <v>0</v>
      </c>
      <c r="J43" s="21"/>
    </row>
    <row r="44" spans="1:10" ht="40.5" x14ac:dyDescent="0.25">
      <c r="A44" s="7">
        <v>18</v>
      </c>
      <c r="B44" s="65" t="s">
        <v>280</v>
      </c>
      <c r="C44" s="9">
        <v>200</v>
      </c>
      <c r="D44" s="7" t="s">
        <v>26</v>
      </c>
      <c r="E44" s="10"/>
      <c r="F44" s="156"/>
      <c r="G44" s="12">
        <f t="shared" si="3"/>
        <v>0</v>
      </c>
      <c r="H44" s="12">
        <f t="shared" si="4"/>
        <v>0</v>
      </c>
      <c r="I44" s="12">
        <f t="shared" si="5"/>
        <v>0</v>
      </c>
      <c r="J44" s="21"/>
    </row>
    <row r="45" spans="1:10" x14ac:dyDescent="0.25">
      <c r="A45" s="7">
        <v>19</v>
      </c>
      <c r="B45" s="45" t="s">
        <v>281</v>
      </c>
      <c r="C45" s="9">
        <v>50</v>
      </c>
      <c r="D45" s="7" t="s">
        <v>26</v>
      </c>
      <c r="E45" s="10"/>
      <c r="F45" s="156"/>
      <c r="G45" s="12">
        <f t="shared" si="3"/>
        <v>0</v>
      </c>
      <c r="H45" s="12">
        <f t="shared" si="4"/>
        <v>0</v>
      </c>
      <c r="I45" s="12">
        <f t="shared" si="5"/>
        <v>0</v>
      </c>
      <c r="J45" s="21"/>
    </row>
    <row r="46" spans="1:10" ht="27" x14ac:dyDescent="0.25">
      <c r="A46" s="7">
        <v>20</v>
      </c>
      <c r="B46" s="45" t="s">
        <v>282</v>
      </c>
      <c r="C46" s="9">
        <v>100</v>
      </c>
      <c r="D46" s="7" t="s">
        <v>26</v>
      </c>
      <c r="E46" s="10"/>
      <c r="F46" s="156"/>
      <c r="G46" s="12">
        <f t="shared" si="3"/>
        <v>0</v>
      </c>
      <c r="H46" s="12">
        <f t="shared" si="4"/>
        <v>0</v>
      </c>
      <c r="I46" s="12">
        <f t="shared" si="5"/>
        <v>0</v>
      </c>
      <c r="J46" s="21"/>
    </row>
    <row r="47" spans="1:10" ht="27" x14ac:dyDescent="0.25">
      <c r="A47" s="7">
        <v>21</v>
      </c>
      <c r="B47" s="45" t="s">
        <v>283</v>
      </c>
      <c r="C47" s="9">
        <v>25</v>
      </c>
      <c r="D47" s="7" t="s">
        <v>26</v>
      </c>
      <c r="E47" s="10"/>
      <c r="F47" s="156"/>
      <c r="G47" s="12">
        <f t="shared" si="3"/>
        <v>0</v>
      </c>
      <c r="H47" s="12">
        <f t="shared" si="4"/>
        <v>0</v>
      </c>
      <c r="I47" s="12">
        <f t="shared" si="5"/>
        <v>0</v>
      </c>
      <c r="J47" s="21"/>
    </row>
    <row r="48" spans="1:10" ht="27" x14ac:dyDescent="0.25">
      <c r="A48" s="7">
        <v>22</v>
      </c>
      <c r="B48" s="64" t="s">
        <v>284</v>
      </c>
      <c r="C48" s="9">
        <v>10</v>
      </c>
      <c r="D48" s="7" t="s">
        <v>26</v>
      </c>
      <c r="E48" s="10"/>
      <c r="F48" s="156"/>
      <c r="G48" s="12">
        <f t="shared" si="3"/>
        <v>0</v>
      </c>
      <c r="H48" s="12">
        <f t="shared" si="4"/>
        <v>0</v>
      </c>
      <c r="I48" s="12">
        <f t="shared" si="5"/>
        <v>0</v>
      </c>
      <c r="J48" s="21"/>
    </row>
    <row r="49" spans="1:10" x14ac:dyDescent="0.25">
      <c r="A49" s="7">
        <v>23</v>
      </c>
      <c r="B49" s="45" t="s">
        <v>285</v>
      </c>
      <c r="C49" s="9">
        <v>50</v>
      </c>
      <c r="D49" s="7" t="s">
        <v>26</v>
      </c>
      <c r="E49" s="10"/>
      <c r="F49" s="156"/>
      <c r="G49" s="12">
        <f t="shared" si="3"/>
        <v>0</v>
      </c>
      <c r="H49" s="12">
        <f t="shared" si="4"/>
        <v>0</v>
      </c>
      <c r="I49" s="12">
        <f t="shared" si="5"/>
        <v>0</v>
      </c>
      <c r="J49" s="21"/>
    </row>
    <row r="50" spans="1:10" ht="27" x14ac:dyDescent="0.25">
      <c r="A50" s="7">
        <v>24</v>
      </c>
      <c r="B50" s="45" t="s">
        <v>286</v>
      </c>
      <c r="C50" s="9">
        <v>50</v>
      </c>
      <c r="D50" s="7" t="s">
        <v>26</v>
      </c>
      <c r="E50" s="10"/>
      <c r="F50" s="156"/>
      <c r="G50" s="12">
        <f t="shared" si="3"/>
        <v>0</v>
      </c>
      <c r="H50" s="12">
        <f t="shared" si="4"/>
        <v>0</v>
      </c>
      <c r="I50" s="12">
        <f t="shared" si="5"/>
        <v>0</v>
      </c>
      <c r="J50" s="21"/>
    </row>
    <row r="51" spans="1:10" x14ac:dyDescent="0.25">
      <c r="A51" s="7">
        <v>25</v>
      </c>
      <c r="B51" s="45" t="s">
        <v>749</v>
      </c>
      <c r="C51" s="9">
        <v>50</v>
      </c>
      <c r="D51" s="7" t="s">
        <v>26</v>
      </c>
      <c r="E51" s="10"/>
      <c r="F51" s="156"/>
      <c r="G51" s="12">
        <f t="shared" si="3"/>
        <v>0</v>
      </c>
      <c r="H51" s="12">
        <f t="shared" si="4"/>
        <v>0</v>
      </c>
      <c r="I51" s="12">
        <f t="shared" si="5"/>
        <v>0</v>
      </c>
      <c r="J51" s="21"/>
    </row>
    <row r="52" spans="1:10" ht="54" x14ac:dyDescent="0.25">
      <c r="A52" s="7">
        <v>26</v>
      </c>
      <c r="B52" s="8" t="s">
        <v>287</v>
      </c>
      <c r="C52" s="9">
        <v>10</v>
      </c>
      <c r="D52" s="7" t="s">
        <v>26</v>
      </c>
      <c r="E52" s="10"/>
      <c r="F52" s="156"/>
      <c r="G52" s="12">
        <f t="shared" si="3"/>
        <v>0</v>
      </c>
      <c r="H52" s="12">
        <f t="shared" si="4"/>
        <v>0</v>
      </c>
      <c r="I52" s="12">
        <f t="shared" si="5"/>
        <v>0</v>
      </c>
      <c r="J52" s="21"/>
    </row>
    <row r="53" spans="1:10" ht="54" x14ac:dyDescent="0.25">
      <c r="A53" s="7">
        <v>27</v>
      </c>
      <c r="B53" s="8" t="s">
        <v>288</v>
      </c>
      <c r="C53" s="9">
        <v>10</v>
      </c>
      <c r="D53" s="7" t="s">
        <v>26</v>
      </c>
      <c r="E53" s="10"/>
      <c r="F53" s="156"/>
      <c r="G53" s="12">
        <f t="shared" si="3"/>
        <v>0</v>
      </c>
      <c r="H53" s="12">
        <f t="shared" si="4"/>
        <v>0</v>
      </c>
      <c r="I53" s="12">
        <f t="shared" si="5"/>
        <v>0</v>
      </c>
      <c r="J53" s="21"/>
    </row>
    <row r="54" spans="1:10" ht="67.5" x14ac:dyDescent="0.25">
      <c r="A54" s="7">
        <v>28</v>
      </c>
      <c r="B54" s="63" t="s">
        <v>673</v>
      </c>
      <c r="C54" s="9">
        <v>60</v>
      </c>
      <c r="D54" s="7" t="s">
        <v>26</v>
      </c>
      <c r="E54" s="10"/>
      <c r="F54" s="156"/>
      <c r="G54" s="12">
        <f t="shared" si="3"/>
        <v>0</v>
      </c>
      <c r="H54" s="12">
        <f t="shared" si="4"/>
        <v>0</v>
      </c>
      <c r="I54" s="12">
        <f t="shared" si="5"/>
        <v>0</v>
      </c>
      <c r="J54" s="21"/>
    </row>
    <row r="55" spans="1:10" ht="67.5" x14ac:dyDescent="0.25">
      <c r="A55" s="7">
        <v>29</v>
      </c>
      <c r="B55" s="8" t="s">
        <v>289</v>
      </c>
      <c r="C55" s="9">
        <v>10</v>
      </c>
      <c r="D55" s="7" t="s">
        <v>26</v>
      </c>
      <c r="E55" s="10"/>
      <c r="F55" s="156"/>
      <c r="G55" s="12">
        <f t="shared" si="3"/>
        <v>0</v>
      </c>
      <c r="H55" s="12">
        <f t="shared" si="4"/>
        <v>0</v>
      </c>
      <c r="I55" s="12">
        <f t="shared" si="5"/>
        <v>0</v>
      </c>
      <c r="J55" s="21"/>
    </row>
    <row r="56" spans="1:10" ht="67.5" x14ac:dyDescent="0.25">
      <c r="A56" s="7">
        <v>30</v>
      </c>
      <c r="B56" s="63" t="s">
        <v>674</v>
      </c>
      <c r="C56" s="37">
        <v>10</v>
      </c>
      <c r="D56" s="55" t="s">
        <v>26</v>
      </c>
      <c r="E56" s="10"/>
      <c r="F56" s="156"/>
      <c r="G56" s="12">
        <f t="shared" si="3"/>
        <v>0</v>
      </c>
      <c r="H56" s="12">
        <f t="shared" si="4"/>
        <v>0</v>
      </c>
      <c r="I56" s="12">
        <f t="shared" si="5"/>
        <v>0</v>
      </c>
      <c r="J56" s="21"/>
    </row>
    <row r="57" spans="1:10" ht="67.5" x14ac:dyDescent="0.25">
      <c r="A57" s="7">
        <v>31</v>
      </c>
      <c r="B57" s="8" t="s">
        <v>290</v>
      </c>
      <c r="C57" s="9">
        <v>20</v>
      </c>
      <c r="D57" s="7" t="s">
        <v>26</v>
      </c>
      <c r="E57" s="10"/>
      <c r="F57" s="156"/>
      <c r="G57" s="12">
        <f t="shared" si="3"/>
        <v>0</v>
      </c>
      <c r="H57" s="12">
        <f t="shared" si="4"/>
        <v>0</v>
      </c>
      <c r="I57" s="12">
        <f t="shared" si="5"/>
        <v>0</v>
      </c>
      <c r="J57" s="21"/>
    </row>
    <row r="58" spans="1:10" ht="27" x14ac:dyDescent="0.25">
      <c r="A58" s="7">
        <v>32</v>
      </c>
      <c r="B58" s="66" t="s">
        <v>675</v>
      </c>
      <c r="C58" s="9">
        <v>30</v>
      </c>
      <c r="D58" s="7" t="s">
        <v>26</v>
      </c>
      <c r="E58" s="10"/>
      <c r="F58" s="156"/>
      <c r="G58" s="12">
        <f t="shared" si="3"/>
        <v>0</v>
      </c>
      <c r="H58" s="12">
        <f t="shared" si="4"/>
        <v>0</v>
      </c>
      <c r="I58" s="12">
        <f t="shared" si="5"/>
        <v>0</v>
      </c>
      <c r="J58" s="21"/>
    </row>
    <row r="59" spans="1:10" ht="40.5" x14ac:dyDescent="0.25">
      <c r="A59" s="7">
        <v>33</v>
      </c>
      <c r="B59" s="66" t="s">
        <v>676</v>
      </c>
      <c r="C59" s="9">
        <v>30</v>
      </c>
      <c r="D59" s="7" t="s">
        <v>26</v>
      </c>
      <c r="E59" s="10"/>
      <c r="F59" s="156"/>
      <c r="G59" s="12">
        <f t="shared" si="3"/>
        <v>0</v>
      </c>
      <c r="H59" s="12">
        <f t="shared" si="4"/>
        <v>0</v>
      </c>
      <c r="I59" s="12">
        <f t="shared" si="5"/>
        <v>0</v>
      </c>
      <c r="J59" s="21"/>
    </row>
    <row r="60" spans="1:10" ht="27" x14ac:dyDescent="0.25">
      <c r="A60" s="7">
        <v>34</v>
      </c>
      <c r="B60" s="66" t="s">
        <v>677</v>
      </c>
      <c r="C60" s="9">
        <v>30</v>
      </c>
      <c r="D60" s="7" t="s">
        <v>26</v>
      </c>
      <c r="E60" s="10"/>
      <c r="F60" s="156"/>
      <c r="G60" s="12">
        <f t="shared" si="3"/>
        <v>0</v>
      </c>
      <c r="H60" s="12">
        <f t="shared" si="4"/>
        <v>0</v>
      </c>
      <c r="I60" s="12">
        <f t="shared" si="5"/>
        <v>0</v>
      </c>
      <c r="J60" s="21"/>
    </row>
    <row r="61" spans="1:10" ht="40.5" x14ac:dyDescent="0.25">
      <c r="A61" s="7">
        <v>35</v>
      </c>
      <c r="B61" s="67" t="s">
        <v>291</v>
      </c>
      <c r="C61" s="9">
        <v>100</v>
      </c>
      <c r="D61" s="7" t="s">
        <v>26</v>
      </c>
      <c r="E61" s="10"/>
      <c r="F61" s="156"/>
      <c r="G61" s="12">
        <f t="shared" si="3"/>
        <v>0</v>
      </c>
      <c r="H61" s="12">
        <f t="shared" si="4"/>
        <v>0</v>
      </c>
      <c r="I61" s="12">
        <f t="shared" si="5"/>
        <v>0</v>
      </c>
      <c r="J61" s="21"/>
    </row>
    <row r="62" spans="1:10" ht="27" x14ac:dyDescent="0.25">
      <c r="A62" s="7"/>
      <c r="B62" s="16" t="s">
        <v>265</v>
      </c>
      <c r="C62" s="17" t="s">
        <v>16</v>
      </c>
      <c r="D62" s="17" t="s">
        <v>16</v>
      </c>
      <c r="E62" s="17" t="s">
        <v>16</v>
      </c>
      <c r="F62" s="18" t="s">
        <v>16</v>
      </c>
      <c r="G62" s="19">
        <f>SUM(G27:G61)</f>
        <v>0</v>
      </c>
      <c r="H62" s="19">
        <f>SUM(H27:H61)</f>
        <v>0</v>
      </c>
      <c r="I62" s="19">
        <f>SUM(I27:I61)</f>
        <v>0</v>
      </c>
      <c r="J62" s="20">
        <f>SUM(J27:J61)</f>
        <v>0</v>
      </c>
    </row>
    <row r="63" spans="1:10" x14ac:dyDescent="0.25">
      <c r="A63" s="173" t="s">
        <v>759</v>
      </c>
      <c r="B63" s="174"/>
      <c r="C63" s="174"/>
      <c r="D63" s="174"/>
      <c r="E63" s="174"/>
      <c r="F63" s="174"/>
      <c r="G63" s="174"/>
      <c r="H63" s="174"/>
      <c r="I63" s="174"/>
      <c r="J63" s="174"/>
    </row>
    <row r="64" spans="1:10" ht="27" x14ac:dyDescent="0.25">
      <c r="A64" s="7">
        <v>1</v>
      </c>
      <c r="B64" s="8" t="s">
        <v>293</v>
      </c>
      <c r="C64" s="9">
        <v>100</v>
      </c>
      <c r="D64" s="7" t="s">
        <v>26</v>
      </c>
      <c r="E64" s="10"/>
      <c r="F64" s="156"/>
      <c r="G64" s="12">
        <f t="shared" ref="G64:G66" si="6">C64*ROUND(F64, 4)</f>
        <v>0</v>
      </c>
      <c r="H64" s="12">
        <f t="shared" ref="H64:H66" si="7">G64*0.095</f>
        <v>0</v>
      </c>
      <c r="I64" s="12">
        <f t="shared" ref="I64:I66" si="8">G64+H64</f>
        <v>0</v>
      </c>
      <c r="J64" s="68" t="s">
        <v>16</v>
      </c>
    </row>
    <row r="65" spans="1:10" ht="40.5" x14ac:dyDescent="0.25">
      <c r="A65" s="7">
        <v>2</v>
      </c>
      <c r="B65" s="8" t="s">
        <v>294</v>
      </c>
      <c r="C65" s="9">
        <v>100</v>
      </c>
      <c r="D65" s="7" t="s">
        <v>26</v>
      </c>
      <c r="E65" s="10"/>
      <c r="F65" s="156"/>
      <c r="G65" s="12">
        <f t="shared" si="6"/>
        <v>0</v>
      </c>
      <c r="H65" s="12">
        <f t="shared" si="7"/>
        <v>0</v>
      </c>
      <c r="I65" s="12">
        <f t="shared" si="8"/>
        <v>0</v>
      </c>
      <c r="J65" s="68" t="s">
        <v>16</v>
      </c>
    </row>
    <row r="66" spans="1:10" ht="27" x14ac:dyDescent="0.25">
      <c r="A66" s="7">
        <v>3</v>
      </c>
      <c r="B66" s="8" t="s">
        <v>295</v>
      </c>
      <c r="C66" s="9">
        <v>50</v>
      </c>
      <c r="D66" s="7" t="s">
        <v>26</v>
      </c>
      <c r="E66" s="10"/>
      <c r="F66" s="156"/>
      <c r="G66" s="12">
        <f t="shared" si="6"/>
        <v>0</v>
      </c>
      <c r="H66" s="12">
        <f t="shared" si="7"/>
        <v>0</v>
      </c>
      <c r="I66" s="12">
        <f t="shared" si="8"/>
        <v>0</v>
      </c>
      <c r="J66" s="68" t="s">
        <v>16</v>
      </c>
    </row>
    <row r="67" spans="1:10" ht="27" x14ac:dyDescent="0.25">
      <c r="A67" s="15"/>
      <c r="B67" s="16" t="s">
        <v>292</v>
      </c>
      <c r="C67" s="17" t="s">
        <v>16</v>
      </c>
      <c r="D67" s="17" t="s">
        <v>16</v>
      </c>
      <c r="E67" s="17" t="s">
        <v>16</v>
      </c>
      <c r="F67" s="18" t="s">
        <v>16</v>
      </c>
      <c r="G67" s="19">
        <f>SUM(G64:G66)</f>
        <v>0</v>
      </c>
      <c r="H67" s="19">
        <f>SUM(H64:H66)</f>
        <v>0</v>
      </c>
      <c r="I67" s="19">
        <f>SUM(I64:I66)</f>
        <v>0</v>
      </c>
      <c r="J67" s="20">
        <f>SUM(J64:J66)</f>
        <v>0</v>
      </c>
    </row>
    <row r="68" spans="1:10" x14ac:dyDescent="0.25">
      <c r="A68" s="170" t="s">
        <v>142</v>
      </c>
      <c r="B68" s="170"/>
      <c r="C68" s="170"/>
      <c r="D68" s="170"/>
      <c r="E68" s="170"/>
      <c r="F68" s="170"/>
      <c r="G68" s="170"/>
      <c r="H68" s="170"/>
      <c r="I68" s="170"/>
      <c r="J68" s="170"/>
    </row>
    <row r="69" spans="1:10" ht="31.5" customHeight="1" x14ac:dyDescent="0.25">
      <c r="A69" s="171" t="s">
        <v>143</v>
      </c>
      <c r="B69" s="172"/>
      <c r="C69" s="172"/>
      <c r="D69" s="172"/>
      <c r="E69" s="172"/>
      <c r="F69" s="172"/>
      <c r="G69" s="172"/>
      <c r="H69" s="172"/>
      <c r="I69" s="172"/>
      <c r="J69" s="172"/>
    </row>
    <row r="70" spans="1:10" x14ac:dyDescent="0.25">
      <c r="A70" s="134" t="s">
        <v>144</v>
      </c>
      <c r="B70" s="135"/>
      <c r="C70" s="135"/>
      <c r="D70" s="135"/>
      <c r="E70" s="135"/>
      <c r="F70" s="135"/>
      <c r="G70" s="135"/>
      <c r="H70" s="135"/>
      <c r="I70" s="135"/>
      <c r="J70" s="135"/>
    </row>
    <row r="71" spans="1:10" ht="34.5" customHeight="1" x14ac:dyDescent="0.25">
      <c r="A71" s="165" t="s">
        <v>809</v>
      </c>
      <c r="B71" s="165"/>
      <c r="C71" s="165"/>
      <c r="D71" s="165"/>
      <c r="E71" s="165"/>
      <c r="F71" s="165"/>
      <c r="G71" s="165"/>
      <c r="H71" s="165"/>
      <c r="I71" s="165"/>
      <c r="J71" s="165"/>
    </row>
    <row r="72" spans="1:10" ht="26.25" customHeight="1" x14ac:dyDescent="0.25">
      <c r="A72" s="165" t="s">
        <v>810</v>
      </c>
      <c r="B72" s="165"/>
      <c r="C72" s="165"/>
      <c r="D72" s="165"/>
      <c r="E72" s="165"/>
      <c r="F72" s="165"/>
      <c r="G72" s="165"/>
      <c r="H72" s="165"/>
      <c r="I72" s="165"/>
      <c r="J72" s="165"/>
    </row>
    <row r="73" spans="1:10" x14ac:dyDescent="0.25">
      <c r="A73" s="136" t="s">
        <v>811</v>
      </c>
      <c r="B73" s="137"/>
      <c r="C73" s="137"/>
      <c r="D73" s="137"/>
      <c r="E73" s="137"/>
      <c r="F73" s="137"/>
      <c r="G73" s="137"/>
      <c r="H73" s="137"/>
      <c r="I73" s="137"/>
      <c r="J73" s="137"/>
    </row>
    <row r="74" spans="1:10" x14ac:dyDescent="0.25">
      <c r="A74" s="136" t="s">
        <v>812</v>
      </c>
      <c r="B74" s="137"/>
      <c r="C74" s="137"/>
      <c r="D74" s="137"/>
      <c r="E74" s="137"/>
      <c r="F74" s="137"/>
      <c r="G74" s="137"/>
      <c r="H74" s="137"/>
      <c r="I74" s="137"/>
      <c r="J74" s="137"/>
    </row>
    <row r="75" spans="1:10" ht="33" customHeight="1" x14ac:dyDescent="0.25">
      <c r="A75" s="165" t="s">
        <v>813</v>
      </c>
      <c r="B75" s="172"/>
      <c r="C75" s="172"/>
      <c r="D75" s="172"/>
      <c r="E75" s="172"/>
      <c r="F75" s="172"/>
      <c r="G75" s="172"/>
      <c r="H75" s="172"/>
      <c r="I75" s="172"/>
      <c r="J75" s="172"/>
    </row>
    <row r="76" spans="1:10" ht="33" customHeight="1" x14ac:dyDescent="0.25">
      <c r="A76" s="165" t="s">
        <v>814</v>
      </c>
      <c r="B76" s="165"/>
      <c r="C76" s="165"/>
      <c r="D76" s="165"/>
      <c r="E76" s="165"/>
      <c r="F76" s="165"/>
      <c r="G76" s="165"/>
      <c r="H76" s="165"/>
      <c r="I76" s="165"/>
      <c r="J76" s="165"/>
    </row>
    <row r="77" spans="1:10" x14ac:dyDescent="0.25">
      <c r="A77" s="138" t="s">
        <v>145</v>
      </c>
      <c r="B77" s="139"/>
      <c r="C77" s="140"/>
      <c r="D77" s="138"/>
      <c r="E77" s="138"/>
      <c r="F77" s="138"/>
      <c r="G77" s="138"/>
      <c r="H77" s="138"/>
      <c r="I77" s="138"/>
      <c r="J77" s="138"/>
    </row>
  </sheetData>
  <sheetProtection algorithmName="SHA-512" hashValue="bN4DmgJB4CnOAiMO+EnZRTVvEOO2boFmF2QQz4NLsGPYmARliNjwh02xOC22oVm7NY1yv7iUl7V2ej0tNhZAgA==" saltValue="W++n21/G039AW7pWp0PmOw==" spinCount="100000" sheet="1" objects="1" scenarios="1"/>
  <mergeCells count="13">
    <mergeCell ref="A71:J71"/>
    <mergeCell ref="A72:J72"/>
    <mergeCell ref="A75:J75"/>
    <mergeCell ref="A76:J76"/>
    <mergeCell ref="A1:C1"/>
    <mergeCell ref="F1:J1"/>
    <mergeCell ref="A2:E2"/>
    <mergeCell ref="F2:J2"/>
    <mergeCell ref="A5:J5"/>
    <mergeCell ref="A26:J26"/>
    <mergeCell ref="A63:J63"/>
    <mergeCell ref="A68:J68"/>
    <mergeCell ref="A69:J69"/>
  </mergeCells>
  <dataValidations count="2">
    <dataValidation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J64:J66" xr:uid="{00000000-0002-0000-0500-000000000000}"/>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24 J27:J61" xr:uid="{00000000-0002-0000-0500-000001000000}">
      <formula1>1</formula1>
    </dataValidation>
  </dataValidations>
  <pageMargins left="0.7" right="0.7" top="0.75" bottom="0.75" header="0.3" footer="0.3"/>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9"/>
  <sheetViews>
    <sheetView view="pageBreakPreview" topLeftCell="A19" zoomScale="120" zoomScaleNormal="130" zoomScaleSheetLayoutView="120" workbookViewId="0">
      <selection activeCell="F24" sqref="F24"/>
    </sheetView>
  </sheetViews>
  <sheetFormatPr defaultRowHeight="15" x14ac:dyDescent="0.25"/>
  <cols>
    <col min="1" max="1" width="2.7109375" customWidth="1"/>
    <col min="2" max="2" width="20.28515625" customWidth="1"/>
    <col min="3" max="3" width="5.140625" customWidth="1"/>
    <col min="4" max="4" width="5" customWidth="1"/>
    <col min="5" max="5" width="19.8554687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3" t="s">
        <v>761</v>
      </c>
      <c r="B5" s="174"/>
      <c r="C5" s="174"/>
      <c r="D5" s="174"/>
      <c r="E5" s="174"/>
      <c r="F5" s="174"/>
      <c r="G5" s="174"/>
      <c r="H5" s="174"/>
      <c r="I5" s="174"/>
      <c r="J5" s="174"/>
    </row>
    <row r="6" spans="1:10" ht="27" x14ac:dyDescent="0.25">
      <c r="A6" s="7">
        <v>1</v>
      </c>
      <c r="B6" s="46" t="s">
        <v>297</v>
      </c>
      <c r="C6" s="7">
        <v>100</v>
      </c>
      <c r="D6" s="7" t="s">
        <v>15</v>
      </c>
      <c r="E6" s="10"/>
      <c r="F6" s="156"/>
      <c r="G6" s="12">
        <f t="shared" ref="G6:G20" si="0">C6*ROUND(F6, 4)</f>
        <v>0</v>
      </c>
      <c r="H6" s="12">
        <f t="shared" ref="H6:H20" si="1">G6*0.095</f>
        <v>0</v>
      </c>
      <c r="I6" s="12">
        <f t="shared" ref="I6:I20" si="2">G6+H6</f>
        <v>0</v>
      </c>
      <c r="J6" s="21"/>
    </row>
    <row r="7" spans="1:10" ht="40.5" x14ac:dyDescent="0.25">
      <c r="A7" s="7">
        <v>2</v>
      </c>
      <c r="B7" s="46" t="s">
        <v>298</v>
      </c>
      <c r="C7" s="7">
        <v>400</v>
      </c>
      <c r="D7" s="7" t="s">
        <v>15</v>
      </c>
      <c r="E7" s="10"/>
      <c r="F7" s="156"/>
      <c r="G7" s="12">
        <f t="shared" si="0"/>
        <v>0</v>
      </c>
      <c r="H7" s="12">
        <f t="shared" si="1"/>
        <v>0</v>
      </c>
      <c r="I7" s="12">
        <f t="shared" si="2"/>
        <v>0</v>
      </c>
      <c r="J7" s="21"/>
    </row>
    <row r="8" spans="1:10" ht="27" x14ac:dyDescent="0.25">
      <c r="A8" s="7">
        <v>3</v>
      </c>
      <c r="B8" s="46" t="s">
        <v>299</v>
      </c>
      <c r="C8" s="7">
        <v>100</v>
      </c>
      <c r="D8" s="7" t="s">
        <v>15</v>
      </c>
      <c r="E8" s="10"/>
      <c r="F8" s="156"/>
      <c r="G8" s="12">
        <f t="shared" si="0"/>
        <v>0</v>
      </c>
      <c r="H8" s="12">
        <f t="shared" si="1"/>
        <v>0</v>
      </c>
      <c r="I8" s="12">
        <f t="shared" si="2"/>
        <v>0</v>
      </c>
      <c r="J8" s="21"/>
    </row>
    <row r="9" spans="1:10" ht="39.75" customHeight="1" x14ac:dyDescent="0.25">
      <c r="A9" s="7">
        <v>4</v>
      </c>
      <c r="B9" s="46" t="s">
        <v>300</v>
      </c>
      <c r="C9" s="7">
        <v>400</v>
      </c>
      <c r="D9" s="7" t="s">
        <v>15</v>
      </c>
      <c r="E9" s="10"/>
      <c r="F9" s="156"/>
      <c r="G9" s="12">
        <f t="shared" si="0"/>
        <v>0</v>
      </c>
      <c r="H9" s="12">
        <f t="shared" si="1"/>
        <v>0</v>
      </c>
      <c r="I9" s="12">
        <f t="shared" si="2"/>
        <v>0</v>
      </c>
      <c r="J9" s="21"/>
    </row>
    <row r="10" spans="1:10" ht="54" x14ac:dyDescent="0.25">
      <c r="A10" s="7">
        <v>5</v>
      </c>
      <c r="B10" s="46" t="s">
        <v>301</v>
      </c>
      <c r="C10" s="7">
        <v>24</v>
      </c>
      <c r="D10" s="7" t="s">
        <v>15</v>
      </c>
      <c r="E10" s="10"/>
      <c r="F10" s="156"/>
      <c r="G10" s="12">
        <f t="shared" si="0"/>
        <v>0</v>
      </c>
      <c r="H10" s="12">
        <f t="shared" si="1"/>
        <v>0</v>
      </c>
      <c r="I10" s="12">
        <f t="shared" si="2"/>
        <v>0</v>
      </c>
      <c r="J10" s="21"/>
    </row>
    <row r="11" spans="1:10" ht="40.5" x14ac:dyDescent="0.25">
      <c r="A11" s="7">
        <v>6</v>
      </c>
      <c r="B11" s="47" t="s">
        <v>302</v>
      </c>
      <c r="C11" s="7">
        <v>400</v>
      </c>
      <c r="D11" s="7" t="s">
        <v>15</v>
      </c>
      <c r="E11" s="10"/>
      <c r="F11" s="156"/>
      <c r="G11" s="12">
        <f t="shared" si="0"/>
        <v>0</v>
      </c>
      <c r="H11" s="12">
        <f t="shared" si="1"/>
        <v>0</v>
      </c>
      <c r="I11" s="12">
        <f t="shared" si="2"/>
        <v>0</v>
      </c>
      <c r="J11" s="21"/>
    </row>
    <row r="12" spans="1:10" ht="40.5" x14ac:dyDescent="0.25">
      <c r="A12" s="7">
        <v>7</v>
      </c>
      <c r="B12" s="47" t="s">
        <v>303</v>
      </c>
      <c r="C12" s="55">
        <v>200</v>
      </c>
      <c r="D12" s="7" t="s">
        <v>15</v>
      </c>
      <c r="E12" s="10"/>
      <c r="F12" s="156"/>
      <c r="G12" s="12">
        <f t="shared" si="0"/>
        <v>0</v>
      </c>
      <c r="H12" s="12">
        <f t="shared" si="1"/>
        <v>0</v>
      </c>
      <c r="I12" s="12">
        <f t="shared" si="2"/>
        <v>0</v>
      </c>
      <c r="J12" s="69"/>
    </row>
    <row r="13" spans="1:10" ht="27" x14ac:dyDescent="0.25">
      <c r="A13" s="7">
        <v>8</v>
      </c>
      <c r="B13" s="92" t="s">
        <v>678</v>
      </c>
      <c r="C13" s="55">
        <v>50</v>
      </c>
      <c r="D13" s="7" t="s">
        <v>15</v>
      </c>
      <c r="E13" s="10"/>
      <c r="F13" s="156"/>
      <c r="G13" s="12">
        <f t="shared" si="0"/>
        <v>0</v>
      </c>
      <c r="H13" s="12">
        <f t="shared" si="1"/>
        <v>0</v>
      </c>
      <c r="I13" s="12">
        <f t="shared" si="2"/>
        <v>0</v>
      </c>
      <c r="J13" s="69"/>
    </row>
    <row r="14" spans="1:10" ht="27" x14ac:dyDescent="0.25">
      <c r="A14" s="7">
        <v>9</v>
      </c>
      <c r="B14" s="92" t="s">
        <v>679</v>
      </c>
      <c r="C14" s="55">
        <v>12</v>
      </c>
      <c r="D14" s="7" t="s">
        <v>15</v>
      </c>
      <c r="E14" s="10"/>
      <c r="F14" s="156"/>
      <c r="G14" s="12">
        <f t="shared" si="0"/>
        <v>0</v>
      </c>
      <c r="H14" s="12">
        <f t="shared" si="1"/>
        <v>0</v>
      </c>
      <c r="I14" s="12">
        <f t="shared" si="2"/>
        <v>0</v>
      </c>
      <c r="J14" s="69"/>
    </row>
    <row r="15" spans="1:10" ht="27" x14ac:dyDescent="0.25">
      <c r="A15" s="7">
        <v>10</v>
      </c>
      <c r="B15" s="47" t="s">
        <v>304</v>
      </c>
      <c r="C15" s="70">
        <v>20</v>
      </c>
      <c r="D15" s="7" t="s">
        <v>15</v>
      </c>
      <c r="E15" s="10"/>
      <c r="F15" s="156"/>
      <c r="G15" s="12">
        <f t="shared" si="0"/>
        <v>0</v>
      </c>
      <c r="H15" s="12">
        <f t="shared" si="1"/>
        <v>0</v>
      </c>
      <c r="I15" s="12">
        <f t="shared" si="2"/>
        <v>0</v>
      </c>
      <c r="J15" s="71"/>
    </row>
    <row r="16" spans="1:10" ht="40.5" x14ac:dyDescent="0.25">
      <c r="A16" s="7">
        <v>11</v>
      </c>
      <c r="B16" s="93" t="s">
        <v>680</v>
      </c>
      <c r="C16" s="70">
        <v>200</v>
      </c>
      <c r="D16" s="7" t="s">
        <v>15</v>
      </c>
      <c r="E16" s="10"/>
      <c r="F16" s="156"/>
      <c r="G16" s="12">
        <f t="shared" si="0"/>
        <v>0</v>
      </c>
      <c r="H16" s="12">
        <f t="shared" si="1"/>
        <v>0</v>
      </c>
      <c r="I16" s="12">
        <f t="shared" si="2"/>
        <v>0</v>
      </c>
      <c r="J16" s="71"/>
    </row>
    <row r="17" spans="1:10" ht="27" x14ac:dyDescent="0.25">
      <c r="A17" s="7">
        <v>12</v>
      </c>
      <c r="B17" s="15" t="s">
        <v>305</v>
      </c>
      <c r="C17" s="70">
        <v>2000</v>
      </c>
      <c r="D17" s="7" t="s">
        <v>15</v>
      </c>
      <c r="E17" s="10"/>
      <c r="F17" s="156"/>
      <c r="G17" s="12">
        <f t="shared" si="0"/>
        <v>0</v>
      </c>
      <c r="H17" s="12">
        <f t="shared" si="1"/>
        <v>0</v>
      </c>
      <c r="I17" s="12">
        <f t="shared" si="2"/>
        <v>0</v>
      </c>
      <c r="J17" s="71"/>
    </row>
    <row r="18" spans="1:10" ht="54" x14ac:dyDescent="0.25">
      <c r="A18" s="7">
        <v>13</v>
      </c>
      <c r="B18" s="67" t="s">
        <v>306</v>
      </c>
      <c r="C18" s="70">
        <v>10</v>
      </c>
      <c r="D18" s="7" t="s">
        <v>15</v>
      </c>
      <c r="E18" s="10"/>
      <c r="F18" s="156"/>
      <c r="G18" s="12">
        <f t="shared" si="0"/>
        <v>0</v>
      </c>
      <c r="H18" s="12">
        <f t="shared" si="1"/>
        <v>0</v>
      </c>
      <c r="I18" s="12">
        <f t="shared" si="2"/>
        <v>0</v>
      </c>
      <c r="J18" s="71"/>
    </row>
    <row r="19" spans="1:10" ht="56.25" customHeight="1" x14ac:dyDescent="0.25">
      <c r="A19" s="7">
        <v>14</v>
      </c>
      <c r="B19" s="67" t="s">
        <v>307</v>
      </c>
      <c r="C19" s="70">
        <v>10</v>
      </c>
      <c r="D19" s="7" t="s">
        <v>15</v>
      </c>
      <c r="E19" s="10"/>
      <c r="F19" s="156"/>
      <c r="G19" s="12">
        <f t="shared" si="0"/>
        <v>0</v>
      </c>
      <c r="H19" s="12">
        <f t="shared" si="1"/>
        <v>0</v>
      </c>
      <c r="I19" s="12">
        <f t="shared" si="2"/>
        <v>0</v>
      </c>
      <c r="J19" s="71"/>
    </row>
    <row r="20" spans="1:10" ht="66" customHeight="1" x14ac:dyDescent="0.25">
      <c r="A20" s="7">
        <v>15</v>
      </c>
      <c r="B20" s="67" t="s">
        <v>750</v>
      </c>
      <c r="C20" s="70">
        <v>50</v>
      </c>
      <c r="D20" s="7" t="s">
        <v>15</v>
      </c>
      <c r="E20" s="10"/>
      <c r="F20" s="156"/>
      <c r="G20" s="12">
        <f t="shared" si="0"/>
        <v>0</v>
      </c>
      <c r="H20" s="12">
        <f t="shared" si="1"/>
        <v>0</v>
      </c>
      <c r="I20" s="12">
        <f t="shared" si="2"/>
        <v>0</v>
      </c>
      <c r="J20" s="71"/>
    </row>
    <row r="21" spans="1:10" ht="27" x14ac:dyDescent="0.25">
      <c r="A21" s="15"/>
      <c r="B21" s="61" t="s">
        <v>296</v>
      </c>
      <c r="C21" s="17" t="s">
        <v>16</v>
      </c>
      <c r="D21" s="17" t="s">
        <v>16</v>
      </c>
      <c r="E21" s="17" t="s">
        <v>16</v>
      </c>
      <c r="F21" s="18" t="s">
        <v>16</v>
      </c>
      <c r="G21" s="19">
        <f>SUM(G6:G20)</f>
        <v>0</v>
      </c>
      <c r="H21" s="19">
        <f>SUM(H6:H20)</f>
        <v>0</v>
      </c>
      <c r="I21" s="19">
        <f>SUM(I6:I20)</f>
        <v>0</v>
      </c>
      <c r="J21" s="20">
        <f>SUM(J6:J20)</f>
        <v>0</v>
      </c>
    </row>
    <row r="22" spans="1:10" x14ac:dyDescent="0.25">
      <c r="A22" s="173" t="s">
        <v>762</v>
      </c>
      <c r="B22" s="174"/>
      <c r="C22" s="174"/>
      <c r="D22" s="174"/>
      <c r="E22" s="174"/>
      <c r="F22" s="174"/>
      <c r="G22" s="174"/>
      <c r="H22" s="174"/>
      <c r="I22" s="174"/>
      <c r="J22" s="174"/>
    </row>
    <row r="23" spans="1:10" ht="27" x14ac:dyDescent="0.25">
      <c r="A23" s="7">
        <v>1</v>
      </c>
      <c r="B23" s="46" t="s">
        <v>309</v>
      </c>
      <c r="C23" s="7">
        <v>200</v>
      </c>
      <c r="D23" s="7" t="s">
        <v>15</v>
      </c>
      <c r="E23" s="10"/>
      <c r="F23" s="156"/>
      <c r="G23" s="12">
        <f t="shared" ref="G23:G25" si="3">C23*ROUND(F23, 4)</f>
        <v>0</v>
      </c>
      <c r="H23" s="12">
        <f t="shared" ref="H23:H25" si="4">G23*0.095</f>
        <v>0</v>
      </c>
      <c r="I23" s="12">
        <f t="shared" ref="I23:I25" si="5">G23+H23</f>
        <v>0</v>
      </c>
      <c r="J23" s="76" t="s">
        <v>16</v>
      </c>
    </row>
    <row r="24" spans="1:10" ht="27" x14ac:dyDescent="0.25">
      <c r="A24" s="7">
        <v>2</v>
      </c>
      <c r="B24" s="46" t="s">
        <v>310</v>
      </c>
      <c r="C24" s="7">
        <v>1000</v>
      </c>
      <c r="D24" s="7" t="s">
        <v>15</v>
      </c>
      <c r="E24" s="10"/>
      <c r="F24" s="156"/>
      <c r="G24" s="12">
        <f t="shared" si="3"/>
        <v>0</v>
      </c>
      <c r="H24" s="12">
        <f t="shared" si="4"/>
        <v>0</v>
      </c>
      <c r="I24" s="12">
        <f t="shared" si="5"/>
        <v>0</v>
      </c>
      <c r="J24" s="76" t="s">
        <v>16</v>
      </c>
    </row>
    <row r="25" spans="1:10" ht="40.5" x14ac:dyDescent="0.25">
      <c r="A25" s="7">
        <v>3</v>
      </c>
      <c r="B25" s="47" t="s">
        <v>312</v>
      </c>
      <c r="C25" s="7">
        <v>200</v>
      </c>
      <c r="D25" s="7" t="s">
        <v>15</v>
      </c>
      <c r="E25" s="10"/>
      <c r="F25" s="156"/>
      <c r="G25" s="12">
        <f t="shared" si="3"/>
        <v>0</v>
      </c>
      <c r="H25" s="12">
        <f t="shared" si="4"/>
        <v>0</v>
      </c>
      <c r="I25" s="12">
        <f t="shared" si="5"/>
        <v>0</v>
      </c>
      <c r="J25" s="76" t="s">
        <v>16</v>
      </c>
    </row>
    <row r="26" spans="1:10" ht="27" x14ac:dyDescent="0.25">
      <c r="A26" s="15"/>
      <c r="B26" s="61" t="s">
        <v>308</v>
      </c>
      <c r="C26" s="17" t="s">
        <v>16</v>
      </c>
      <c r="D26" s="17" t="s">
        <v>16</v>
      </c>
      <c r="E26" s="17" t="s">
        <v>16</v>
      </c>
      <c r="F26" s="18" t="s">
        <v>16</v>
      </c>
      <c r="G26" s="19">
        <f>SUM(G23:G25)</f>
        <v>0</v>
      </c>
      <c r="H26" s="19">
        <f>SUM(H23:H25)</f>
        <v>0</v>
      </c>
      <c r="I26" s="19">
        <f>SUM(I23:I25)</f>
        <v>0</v>
      </c>
      <c r="J26" s="20">
        <f>SUM(J23:J25)</f>
        <v>0</v>
      </c>
    </row>
    <row r="27" spans="1:10" x14ac:dyDescent="0.25">
      <c r="A27" s="149" t="s">
        <v>536</v>
      </c>
      <c r="B27" s="150"/>
      <c r="C27" s="151"/>
      <c r="D27" s="152"/>
      <c r="E27" s="150"/>
      <c r="F27" s="150"/>
      <c r="G27" s="150"/>
      <c r="H27" s="150"/>
      <c r="I27" s="150"/>
      <c r="J27" s="150"/>
    </row>
    <row r="28" spans="1:10" ht="46.5" customHeight="1" x14ac:dyDescent="0.25">
      <c r="A28" s="181" t="s">
        <v>805</v>
      </c>
      <c r="B28" s="181"/>
      <c r="C28" s="181"/>
      <c r="D28" s="181"/>
      <c r="E28" s="181"/>
      <c r="F28" s="181"/>
      <c r="G28" s="181"/>
      <c r="H28" s="181"/>
      <c r="I28" s="181"/>
      <c r="J28" s="181"/>
    </row>
    <row r="29" spans="1:10" ht="12.75" customHeight="1" x14ac:dyDescent="0.25">
      <c r="A29" s="153" t="s">
        <v>804</v>
      </c>
      <c r="B29" s="153"/>
      <c r="C29" s="153"/>
      <c r="D29" s="153"/>
      <c r="E29" s="153"/>
      <c r="F29" s="153"/>
      <c r="G29" s="153"/>
      <c r="H29" s="153"/>
      <c r="I29" s="153"/>
      <c r="J29" s="153"/>
    </row>
    <row r="30" spans="1:10" hidden="1" x14ac:dyDescent="0.25">
      <c r="A30" s="170" t="s">
        <v>142</v>
      </c>
      <c r="B30" s="170"/>
      <c r="C30" s="170"/>
      <c r="D30" s="170"/>
      <c r="E30" s="170"/>
      <c r="F30" s="170"/>
      <c r="G30" s="170"/>
      <c r="H30" s="170"/>
      <c r="I30" s="170"/>
      <c r="J30" s="170"/>
    </row>
    <row r="31" spans="1:10" ht="27.75" customHeight="1" x14ac:dyDescent="0.25">
      <c r="A31" s="171" t="s">
        <v>143</v>
      </c>
      <c r="B31" s="172"/>
      <c r="C31" s="172"/>
      <c r="D31" s="172"/>
      <c r="E31" s="172"/>
      <c r="F31" s="172"/>
      <c r="G31" s="172"/>
      <c r="H31" s="172"/>
      <c r="I31" s="172"/>
      <c r="J31" s="172"/>
    </row>
    <row r="32" spans="1:10" x14ac:dyDescent="0.25">
      <c r="A32" s="134" t="s">
        <v>144</v>
      </c>
      <c r="B32" s="135"/>
      <c r="C32" s="135"/>
      <c r="D32" s="135"/>
      <c r="E32" s="135"/>
      <c r="F32" s="135"/>
      <c r="G32" s="135"/>
      <c r="H32" s="135"/>
      <c r="I32" s="135"/>
      <c r="J32" s="135"/>
    </row>
    <row r="33" spans="1:10" x14ac:dyDescent="0.25">
      <c r="A33" s="165" t="s">
        <v>809</v>
      </c>
      <c r="B33" s="165"/>
      <c r="C33" s="165"/>
      <c r="D33" s="165"/>
      <c r="E33" s="165"/>
      <c r="F33" s="165"/>
      <c r="G33" s="165"/>
      <c r="H33" s="165"/>
      <c r="I33" s="165"/>
      <c r="J33" s="165"/>
    </row>
    <row r="34" spans="1:10" ht="41.25" customHeight="1" x14ac:dyDescent="0.25">
      <c r="A34" s="165" t="s">
        <v>810</v>
      </c>
      <c r="B34" s="165"/>
      <c r="C34" s="165"/>
      <c r="D34" s="165"/>
      <c r="E34" s="165"/>
      <c r="F34" s="165"/>
      <c r="G34" s="165"/>
      <c r="H34" s="165"/>
      <c r="I34" s="165"/>
      <c r="J34" s="165"/>
    </row>
    <row r="35" spans="1:10" x14ac:dyDescent="0.25">
      <c r="A35" s="136" t="s">
        <v>811</v>
      </c>
      <c r="B35" s="137"/>
      <c r="C35" s="137"/>
      <c r="D35" s="137"/>
      <c r="E35" s="137"/>
      <c r="F35" s="137"/>
      <c r="G35" s="137"/>
      <c r="H35" s="137"/>
      <c r="I35" s="137"/>
      <c r="J35" s="137"/>
    </row>
    <row r="36" spans="1:10" x14ac:dyDescent="0.25">
      <c r="A36" s="136" t="s">
        <v>812</v>
      </c>
      <c r="B36" s="137"/>
      <c r="C36" s="137"/>
      <c r="D36" s="137"/>
      <c r="E36" s="137"/>
      <c r="F36" s="137"/>
      <c r="G36" s="137"/>
      <c r="H36" s="137"/>
      <c r="I36" s="137"/>
      <c r="J36" s="137"/>
    </row>
    <row r="37" spans="1:10" ht="26.25" customHeight="1" x14ac:dyDescent="0.25">
      <c r="A37" s="165" t="s">
        <v>813</v>
      </c>
      <c r="B37" s="172"/>
      <c r="C37" s="172"/>
      <c r="D37" s="172"/>
      <c r="E37" s="172"/>
      <c r="F37" s="172"/>
      <c r="G37" s="172"/>
      <c r="H37" s="172"/>
      <c r="I37" s="172"/>
      <c r="J37" s="172"/>
    </row>
    <row r="38" spans="1:10" ht="39.75" customHeight="1" x14ac:dyDescent="0.25">
      <c r="A38" s="165" t="s">
        <v>814</v>
      </c>
      <c r="B38" s="165"/>
      <c r="C38" s="165"/>
      <c r="D38" s="165"/>
      <c r="E38" s="165"/>
      <c r="F38" s="165"/>
      <c r="G38" s="165"/>
      <c r="H38" s="165"/>
      <c r="I38" s="165"/>
      <c r="J38" s="165"/>
    </row>
    <row r="39" spans="1:10" x14ac:dyDescent="0.25">
      <c r="A39" s="138" t="s">
        <v>145</v>
      </c>
      <c r="B39" s="139"/>
      <c r="C39" s="140"/>
      <c r="D39" s="138"/>
      <c r="E39" s="138"/>
      <c r="F39" s="138"/>
      <c r="G39" s="138"/>
      <c r="H39" s="138"/>
      <c r="I39" s="138"/>
      <c r="J39" s="138"/>
    </row>
  </sheetData>
  <sheetProtection algorithmName="SHA-512" hashValue="tDtLwLrOiTi3MgZLxsCgH1J1U1NfBxiIMgMRN0I6r79IERAN3b7DXTLIpTbsXzczuTwRcN/IeTbqKXi3ll81Og==" saltValue="f8GvFwXtYHrZMBB5GVdTFQ==" spinCount="100000" sheet="1" objects="1" scenarios="1"/>
  <mergeCells count="13">
    <mergeCell ref="A33:J33"/>
    <mergeCell ref="A34:J34"/>
    <mergeCell ref="A37:J37"/>
    <mergeCell ref="A38:J38"/>
    <mergeCell ref="A1:C1"/>
    <mergeCell ref="F1:J1"/>
    <mergeCell ref="A2:E2"/>
    <mergeCell ref="F2:J2"/>
    <mergeCell ref="A5:J5"/>
    <mergeCell ref="A22:J22"/>
    <mergeCell ref="A28:J28"/>
    <mergeCell ref="A30:J30"/>
    <mergeCell ref="A31:J31"/>
  </mergeCells>
  <dataValidations count="2">
    <dataValidation operator="equal" allowBlank="1" showInputMessage="1" showErrorMessage="1" sqref="J23:J25" xr:uid="{00000000-0002-0000-0600-000000000000}"/>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20" xr:uid="{00000000-0002-0000-0600-000001000000}">
      <formula1>1</formula1>
    </dataValidation>
  </dataValidations>
  <pageMargins left="0.7" right="0.7" top="0.75" bottom="0.75" header="0.3" footer="0.3"/>
  <pageSetup paperSize="9"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0"/>
  <sheetViews>
    <sheetView view="pageBreakPreview" topLeftCell="A16" zoomScale="120" zoomScaleNormal="145" zoomScaleSheetLayoutView="120" workbookViewId="0">
      <selection activeCell="A31" sqref="A31:J31"/>
    </sheetView>
  </sheetViews>
  <sheetFormatPr defaultRowHeight="15" x14ac:dyDescent="0.25"/>
  <cols>
    <col min="1" max="1" width="2.5703125" customWidth="1"/>
    <col min="2" max="2" width="22.140625" customWidth="1"/>
    <col min="4" max="4" width="4.7109375" customWidth="1"/>
    <col min="5" max="5" width="13.8554687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7" t="s">
        <v>763</v>
      </c>
      <c r="B5" s="177"/>
      <c r="C5" s="177"/>
      <c r="D5" s="177"/>
      <c r="E5" s="177"/>
      <c r="F5" s="177"/>
      <c r="G5" s="177"/>
      <c r="H5" s="177"/>
      <c r="I5" s="177"/>
      <c r="J5" s="177"/>
    </row>
    <row r="6" spans="1:10" ht="27" x14ac:dyDescent="0.25">
      <c r="A6" s="7">
        <v>1</v>
      </c>
      <c r="B6" s="48" t="s">
        <v>314</v>
      </c>
      <c r="C6" s="9">
        <v>1500</v>
      </c>
      <c r="D6" s="7" t="s">
        <v>26</v>
      </c>
      <c r="E6" s="10"/>
      <c r="F6" s="156"/>
      <c r="G6" s="12">
        <f t="shared" ref="G6:G25" si="0">C6*ROUND(F6, 4)</f>
        <v>0</v>
      </c>
      <c r="H6" s="12">
        <f t="shared" ref="H6:H25" si="1">G6*0.095</f>
        <v>0</v>
      </c>
      <c r="I6" s="12">
        <f t="shared" ref="I6:I25" si="2">G6+H6</f>
        <v>0</v>
      </c>
      <c r="J6" s="72"/>
    </row>
    <row r="7" spans="1:10" ht="27" x14ac:dyDescent="0.25">
      <c r="A7" s="7">
        <v>2</v>
      </c>
      <c r="B7" s="48" t="s">
        <v>315</v>
      </c>
      <c r="C7" s="9">
        <v>50</v>
      </c>
      <c r="D7" s="7" t="s">
        <v>26</v>
      </c>
      <c r="E7" s="10"/>
      <c r="F7" s="156"/>
      <c r="G7" s="12">
        <f t="shared" si="0"/>
        <v>0</v>
      </c>
      <c r="H7" s="12">
        <f t="shared" si="1"/>
        <v>0</v>
      </c>
      <c r="I7" s="12">
        <f t="shared" si="2"/>
        <v>0</v>
      </c>
      <c r="J7" s="73"/>
    </row>
    <row r="8" spans="1:10" ht="27" x14ac:dyDescent="0.25">
      <c r="A8" s="7">
        <v>3</v>
      </c>
      <c r="B8" s="48" t="s">
        <v>316</v>
      </c>
      <c r="C8" s="9">
        <v>200</v>
      </c>
      <c r="D8" s="7" t="s">
        <v>26</v>
      </c>
      <c r="E8" s="10"/>
      <c r="F8" s="156"/>
      <c r="G8" s="12">
        <f t="shared" si="0"/>
        <v>0</v>
      </c>
      <c r="H8" s="12">
        <f t="shared" si="1"/>
        <v>0</v>
      </c>
      <c r="I8" s="12">
        <f t="shared" si="2"/>
        <v>0</v>
      </c>
      <c r="J8" s="73"/>
    </row>
    <row r="9" spans="1:10" ht="27" x14ac:dyDescent="0.25">
      <c r="A9" s="7">
        <v>4</v>
      </c>
      <c r="B9" s="48" t="s">
        <v>317</v>
      </c>
      <c r="C9" s="9">
        <v>100</v>
      </c>
      <c r="D9" s="7" t="s">
        <v>26</v>
      </c>
      <c r="E9" s="10"/>
      <c r="F9" s="156"/>
      <c r="G9" s="12">
        <f t="shared" si="0"/>
        <v>0</v>
      </c>
      <c r="H9" s="12">
        <f t="shared" si="1"/>
        <v>0</v>
      </c>
      <c r="I9" s="12">
        <f t="shared" si="2"/>
        <v>0</v>
      </c>
      <c r="J9" s="73"/>
    </row>
    <row r="10" spans="1:10" ht="27" x14ac:dyDescent="0.25">
      <c r="A10" s="7">
        <v>5</v>
      </c>
      <c r="B10" s="48" t="s">
        <v>318</v>
      </c>
      <c r="C10" s="9">
        <v>300</v>
      </c>
      <c r="D10" s="7" t="s">
        <v>26</v>
      </c>
      <c r="E10" s="10"/>
      <c r="F10" s="156"/>
      <c r="G10" s="12">
        <f t="shared" si="0"/>
        <v>0</v>
      </c>
      <c r="H10" s="12">
        <f t="shared" si="1"/>
        <v>0</v>
      </c>
      <c r="I10" s="12">
        <f t="shared" si="2"/>
        <v>0</v>
      </c>
      <c r="J10" s="73"/>
    </row>
    <row r="11" spans="1:10" ht="27" x14ac:dyDescent="0.25">
      <c r="A11" s="7">
        <v>6</v>
      </c>
      <c r="B11" s="48" t="s">
        <v>319</v>
      </c>
      <c r="C11" s="9">
        <v>300</v>
      </c>
      <c r="D11" s="7" t="s">
        <v>26</v>
      </c>
      <c r="E11" s="10"/>
      <c r="F11" s="156"/>
      <c r="G11" s="12">
        <f t="shared" si="0"/>
        <v>0</v>
      </c>
      <c r="H11" s="12">
        <f t="shared" si="1"/>
        <v>0</v>
      </c>
      <c r="I11" s="12">
        <f t="shared" si="2"/>
        <v>0</v>
      </c>
      <c r="J11" s="73"/>
    </row>
    <row r="12" spans="1:10" ht="27" x14ac:dyDescent="0.25">
      <c r="A12" s="7">
        <v>7</v>
      </c>
      <c r="B12" s="48" t="s">
        <v>320</v>
      </c>
      <c r="C12" s="9">
        <v>150</v>
      </c>
      <c r="D12" s="7" t="s">
        <v>26</v>
      </c>
      <c r="E12" s="10"/>
      <c r="F12" s="156"/>
      <c r="G12" s="12">
        <f t="shared" si="0"/>
        <v>0</v>
      </c>
      <c r="H12" s="12">
        <f t="shared" si="1"/>
        <v>0</v>
      </c>
      <c r="I12" s="12">
        <f t="shared" si="2"/>
        <v>0</v>
      </c>
      <c r="J12" s="73"/>
    </row>
    <row r="13" spans="1:10" ht="40.5" x14ac:dyDescent="0.25">
      <c r="A13" s="7">
        <v>8</v>
      </c>
      <c r="B13" s="8" t="s">
        <v>321</v>
      </c>
      <c r="C13" s="9">
        <v>200</v>
      </c>
      <c r="D13" s="7" t="s">
        <v>26</v>
      </c>
      <c r="E13" s="10"/>
      <c r="F13" s="156"/>
      <c r="G13" s="12">
        <f t="shared" si="0"/>
        <v>0</v>
      </c>
      <c r="H13" s="12">
        <f t="shared" si="1"/>
        <v>0</v>
      </c>
      <c r="I13" s="12">
        <f t="shared" si="2"/>
        <v>0</v>
      </c>
      <c r="J13" s="74"/>
    </row>
    <row r="14" spans="1:10" ht="40.5" x14ac:dyDescent="0.25">
      <c r="A14" s="7">
        <v>9</v>
      </c>
      <c r="B14" s="8" t="s">
        <v>322</v>
      </c>
      <c r="C14" s="9">
        <v>100</v>
      </c>
      <c r="D14" s="7" t="s">
        <v>26</v>
      </c>
      <c r="E14" s="10"/>
      <c r="F14" s="156"/>
      <c r="G14" s="12">
        <f t="shared" si="0"/>
        <v>0</v>
      </c>
      <c r="H14" s="12">
        <f t="shared" si="1"/>
        <v>0</v>
      </c>
      <c r="I14" s="12">
        <f t="shared" si="2"/>
        <v>0</v>
      </c>
      <c r="J14" s="74"/>
    </row>
    <row r="15" spans="1:10" ht="27" x14ac:dyDescent="0.25">
      <c r="A15" s="7">
        <v>10</v>
      </c>
      <c r="B15" s="24" t="s">
        <v>323</v>
      </c>
      <c r="C15" s="9">
        <v>150</v>
      </c>
      <c r="D15" s="7" t="s">
        <v>26</v>
      </c>
      <c r="E15" s="10"/>
      <c r="F15" s="156"/>
      <c r="G15" s="12">
        <f t="shared" si="0"/>
        <v>0</v>
      </c>
      <c r="H15" s="12">
        <f t="shared" si="1"/>
        <v>0</v>
      </c>
      <c r="I15" s="12">
        <f t="shared" si="2"/>
        <v>0</v>
      </c>
      <c r="J15" s="74"/>
    </row>
    <row r="16" spans="1:10" ht="27" x14ac:dyDescent="0.25">
      <c r="A16" s="7">
        <v>11</v>
      </c>
      <c r="B16" s="24" t="s">
        <v>324</v>
      </c>
      <c r="C16" s="9">
        <v>700</v>
      </c>
      <c r="D16" s="7" t="s">
        <v>26</v>
      </c>
      <c r="E16" s="10"/>
      <c r="F16" s="156"/>
      <c r="G16" s="12">
        <f t="shared" si="0"/>
        <v>0</v>
      </c>
      <c r="H16" s="12">
        <f t="shared" si="1"/>
        <v>0</v>
      </c>
      <c r="I16" s="12">
        <f t="shared" si="2"/>
        <v>0</v>
      </c>
      <c r="J16" s="74"/>
    </row>
    <row r="17" spans="1:10" ht="27" x14ac:dyDescent="0.25">
      <c r="A17" s="7">
        <v>12</v>
      </c>
      <c r="B17" s="24" t="s">
        <v>325</v>
      </c>
      <c r="C17" s="9">
        <v>200</v>
      </c>
      <c r="D17" s="7" t="s">
        <v>26</v>
      </c>
      <c r="E17" s="10"/>
      <c r="F17" s="156"/>
      <c r="G17" s="12">
        <f t="shared" si="0"/>
        <v>0</v>
      </c>
      <c r="H17" s="12">
        <f t="shared" si="1"/>
        <v>0</v>
      </c>
      <c r="I17" s="12">
        <f t="shared" si="2"/>
        <v>0</v>
      </c>
      <c r="J17" s="74"/>
    </row>
    <row r="18" spans="1:10" ht="40.5" x14ac:dyDescent="0.25">
      <c r="A18" s="7">
        <v>13</v>
      </c>
      <c r="B18" s="24" t="s">
        <v>746</v>
      </c>
      <c r="C18" s="37">
        <v>420</v>
      </c>
      <c r="D18" s="7" t="s">
        <v>26</v>
      </c>
      <c r="E18" s="10"/>
      <c r="F18" s="156"/>
      <c r="G18" s="12">
        <f t="shared" si="0"/>
        <v>0</v>
      </c>
      <c r="H18" s="12">
        <f t="shared" si="1"/>
        <v>0</v>
      </c>
      <c r="I18" s="12">
        <f t="shared" si="2"/>
        <v>0</v>
      </c>
      <c r="J18" s="74"/>
    </row>
    <row r="19" spans="1:10" ht="27" x14ac:dyDescent="0.25">
      <c r="A19" s="7">
        <v>14</v>
      </c>
      <c r="B19" s="8" t="s">
        <v>326</v>
      </c>
      <c r="C19" s="9">
        <v>100</v>
      </c>
      <c r="D19" s="7" t="s">
        <v>26</v>
      </c>
      <c r="E19" s="10"/>
      <c r="F19" s="156"/>
      <c r="G19" s="12">
        <f t="shared" si="0"/>
        <v>0</v>
      </c>
      <c r="H19" s="12">
        <f t="shared" si="1"/>
        <v>0</v>
      </c>
      <c r="I19" s="12">
        <f t="shared" si="2"/>
        <v>0</v>
      </c>
      <c r="J19" s="74"/>
    </row>
    <row r="20" spans="1:10" ht="27" x14ac:dyDescent="0.25">
      <c r="A20" s="7">
        <v>15</v>
      </c>
      <c r="B20" s="24" t="s">
        <v>327</v>
      </c>
      <c r="C20" s="9">
        <v>100</v>
      </c>
      <c r="D20" s="7" t="s">
        <v>26</v>
      </c>
      <c r="E20" s="10"/>
      <c r="F20" s="156"/>
      <c r="G20" s="12">
        <f t="shared" si="0"/>
        <v>0</v>
      </c>
      <c r="H20" s="12">
        <f t="shared" si="1"/>
        <v>0</v>
      </c>
      <c r="I20" s="12">
        <f t="shared" si="2"/>
        <v>0</v>
      </c>
      <c r="J20" s="74"/>
    </row>
    <row r="21" spans="1:10" ht="54" x14ac:dyDescent="0.25">
      <c r="A21" s="7">
        <v>16</v>
      </c>
      <c r="B21" s="8" t="s">
        <v>328</v>
      </c>
      <c r="C21" s="9">
        <v>600</v>
      </c>
      <c r="D21" s="7" t="s">
        <v>26</v>
      </c>
      <c r="E21" s="10"/>
      <c r="F21" s="156"/>
      <c r="G21" s="12">
        <f t="shared" si="0"/>
        <v>0</v>
      </c>
      <c r="H21" s="12">
        <f t="shared" si="1"/>
        <v>0</v>
      </c>
      <c r="I21" s="12">
        <f t="shared" si="2"/>
        <v>0</v>
      </c>
      <c r="J21" s="74"/>
    </row>
    <row r="22" spans="1:10" x14ac:dyDescent="0.25">
      <c r="A22" s="7">
        <v>17</v>
      </c>
      <c r="B22" s="8" t="s">
        <v>827</v>
      </c>
      <c r="C22" s="9">
        <v>100</v>
      </c>
      <c r="D22" s="7" t="s">
        <v>26</v>
      </c>
      <c r="E22" s="10"/>
      <c r="F22" s="156"/>
      <c r="G22" s="12">
        <f t="shared" si="0"/>
        <v>0</v>
      </c>
      <c r="H22" s="12">
        <f t="shared" si="1"/>
        <v>0</v>
      </c>
      <c r="I22" s="12">
        <f t="shared" si="2"/>
        <v>0</v>
      </c>
      <c r="J22" s="74"/>
    </row>
    <row r="23" spans="1:10" ht="27" x14ac:dyDescent="0.25">
      <c r="A23" s="7">
        <v>18</v>
      </c>
      <c r="B23" s="8" t="s">
        <v>329</v>
      </c>
      <c r="C23" s="9">
        <v>10</v>
      </c>
      <c r="D23" s="7" t="s">
        <v>26</v>
      </c>
      <c r="E23" s="10"/>
      <c r="F23" s="156"/>
      <c r="G23" s="12">
        <f t="shared" si="0"/>
        <v>0</v>
      </c>
      <c r="H23" s="12">
        <f t="shared" si="1"/>
        <v>0</v>
      </c>
      <c r="I23" s="12">
        <f t="shared" si="2"/>
        <v>0</v>
      </c>
      <c r="J23" s="74"/>
    </row>
    <row r="24" spans="1:10" ht="27" x14ac:dyDescent="0.25">
      <c r="A24" s="7">
        <v>19</v>
      </c>
      <c r="B24" s="8" t="s">
        <v>330</v>
      </c>
      <c r="C24" s="9">
        <v>30</v>
      </c>
      <c r="D24" s="7" t="s">
        <v>26</v>
      </c>
      <c r="E24" s="10"/>
      <c r="F24" s="156"/>
      <c r="G24" s="12">
        <f t="shared" si="0"/>
        <v>0</v>
      </c>
      <c r="H24" s="12">
        <f t="shared" si="1"/>
        <v>0</v>
      </c>
      <c r="I24" s="12">
        <f t="shared" si="2"/>
        <v>0</v>
      </c>
      <c r="J24" s="74"/>
    </row>
    <row r="25" spans="1:10" x14ac:dyDescent="0.25">
      <c r="A25" s="7">
        <v>20</v>
      </c>
      <c r="B25" s="8" t="s">
        <v>331</v>
      </c>
      <c r="C25" s="9">
        <v>200</v>
      </c>
      <c r="D25" s="7" t="s">
        <v>26</v>
      </c>
      <c r="E25" s="10"/>
      <c r="F25" s="156"/>
      <c r="G25" s="12">
        <f t="shared" si="0"/>
        <v>0</v>
      </c>
      <c r="H25" s="12">
        <f t="shared" si="1"/>
        <v>0</v>
      </c>
      <c r="I25" s="12">
        <f t="shared" si="2"/>
        <v>0</v>
      </c>
      <c r="J25" s="74"/>
    </row>
    <row r="26" spans="1:10" ht="27" x14ac:dyDescent="0.25">
      <c r="A26" s="15"/>
      <c r="B26" s="16" t="s">
        <v>313</v>
      </c>
      <c r="C26" s="61"/>
      <c r="D26" s="17" t="s">
        <v>16</v>
      </c>
      <c r="E26" s="17" t="s">
        <v>16</v>
      </c>
      <c r="F26" s="18" t="s">
        <v>16</v>
      </c>
      <c r="G26" s="19">
        <f>SUM(G6:G25)</f>
        <v>0</v>
      </c>
      <c r="H26" s="19">
        <f>SUM(H6:H25)</f>
        <v>0</v>
      </c>
      <c r="I26" s="19">
        <f>SUM(I6:I25)</f>
        <v>0</v>
      </c>
      <c r="J26" s="20">
        <f>SUM(J6:J25)</f>
        <v>0</v>
      </c>
    </row>
    <row r="27" spans="1:10" x14ac:dyDescent="0.25">
      <c r="A27" s="149" t="s">
        <v>536</v>
      </c>
      <c r="B27" s="150"/>
      <c r="C27" s="151"/>
      <c r="D27" s="152"/>
      <c r="E27" s="150"/>
      <c r="F27" s="150"/>
      <c r="G27" s="150"/>
      <c r="H27" s="150"/>
      <c r="I27" s="150"/>
      <c r="J27" s="150"/>
    </row>
    <row r="28" spans="1:10" ht="29.25" customHeight="1" x14ac:dyDescent="0.25">
      <c r="A28" s="182" t="s">
        <v>801</v>
      </c>
      <c r="B28" s="182"/>
      <c r="C28" s="182"/>
      <c r="D28" s="182"/>
      <c r="E28" s="182"/>
      <c r="F28" s="182"/>
      <c r="G28" s="182"/>
      <c r="H28" s="182"/>
      <c r="I28" s="182"/>
      <c r="J28" s="182"/>
    </row>
    <row r="29" spans="1:10" x14ac:dyDescent="0.25">
      <c r="A29" s="182" t="s">
        <v>802</v>
      </c>
      <c r="B29" s="182"/>
      <c r="C29" s="182"/>
      <c r="D29" s="182"/>
      <c r="E29" s="182"/>
      <c r="F29" s="182"/>
      <c r="G29" s="182"/>
      <c r="H29" s="182"/>
      <c r="I29" s="182"/>
      <c r="J29" s="182"/>
    </row>
    <row r="30" spans="1:10" x14ac:dyDescent="0.25">
      <c r="A30" s="181" t="s">
        <v>803</v>
      </c>
      <c r="B30" s="181"/>
      <c r="C30" s="181"/>
      <c r="D30" s="181"/>
      <c r="E30" s="181"/>
      <c r="F30" s="181"/>
      <c r="G30" s="181"/>
      <c r="H30" s="181"/>
      <c r="I30" s="181"/>
      <c r="J30" s="181"/>
    </row>
    <row r="31" spans="1:10" x14ac:dyDescent="0.25">
      <c r="A31" s="170" t="s">
        <v>142</v>
      </c>
      <c r="B31" s="170"/>
      <c r="C31" s="170"/>
      <c r="D31" s="170"/>
      <c r="E31" s="170"/>
      <c r="F31" s="170"/>
      <c r="G31" s="170"/>
      <c r="H31" s="170"/>
      <c r="I31" s="170"/>
      <c r="J31" s="170"/>
    </row>
    <row r="32" spans="1:10" ht="24" customHeight="1" x14ac:dyDescent="0.25">
      <c r="A32" s="171" t="s">
        <v>143</v>
      </c>
      <c r="B32" s="172"/>
      <c r="C32" s="172"/>
      <c r="D32" s="172"/>
      <c r="E32" s="172"/>
      <c r="F32" s="172"/>
      <c r="G32" s="172"/>
      <c r="H32" s="172"/>
      <c r="I32" s="172"/>
      <c r="J32" s="172"/>
    </row>
    <row r="33" spans="1:10" x14ac:dyDescent="0.25">
      <c r="A33" s="134" t="s">
        <v>144</v>
      </c>
      <c r="B33" s="135"/>
      <c r="C33" s="135"/>
      <c r="D33" s="135"/>
      <c r="E33" s="135"/>
      <c r="F33" s="135"/>
      <c r="G33" s="135"/>
      <c r="H33" s="135"/>
      <c r="I33" s="135"/>
      <c r="J33" s="135"/>
    </row>
    <row r="34" spans="1:10" x14ac:dyDescent="0.25">
      <c r="A34" s="165" t="s">
        <v>809</v>
      </c>
      <c r="B34" s="165"/>
      <c r="C34" s="165"/>
      <c r="D34" s="165"/>
      <c r="E34" s="165"/>
      <c r="F34" s="165"/>
      <c r="G34" s="165"/>
      <c r="H34" s="165"/>
      <c r="I34" s="165"/>
      <c r="J34" s="165"/>
    </row>
    <row r="35" spans="1:10" ht="30" customHeight="1" x14ac:dyDescent="0.25">
      <c r="A35" s="165" t="s">
        <v>810</v>
      </c>
      <c r="B35" s="165"/>
      <c r="C35" s="165"/>
      <c r="D35" s="165"/>
      <c r="E35" s="165"/>
      <c r="F35" s="165"/>
      <c r="G35" s="165"/>
      <c r="H35" s="165"/>
      <c r="I35" s="165"/>
      <c r="J35" s="165"/>
    </row>
    <row r="36" spans="1:10" x14ac:dyDescent="0.25">
      <c r="A36" s="136" t="s">
        <v>811</v>
      </c>
      <c r="B36" s="137"/>
      <c r="C36" s="137"/>
      <c r="D36" s="137"/>
      <c r="E36" s="137"/>
      <c r="F36" s="137"/>
      <c r="G36" s="137"/>
      <c r="H36" s="137"/>
      <c r="I36" s="137"/>
      <c r="J36" s="137"/>
    </row>
    <row r="37" spans="1:10" x14ac:dyDescent="0.25">
      <c r="A37" s="136" t="s">
        <v>812</v>
      </c>
      <c r="B37" s="137"/>
      <c r="C37" s="137"/>
      <c r="D37" s="137"/>
      <c r="E37" s="137"/>
      <c r="F37" s="137"/>
      <c r="G37" s="137"/>
      <c r="H37" s="137"/>
      <c r="I37" s="137"/>
      <c r="J37" s="137"/>
    </row>
    <row r="38" spans="1:10" ht="21.75" customHeight="1" x14ac:dyDescent="0.25">
      <c r="A38" s="165" t="s">
        <v>813</v>
      </c>
      <c r="B38" s="172"/>
      <c r="C38" s="172"/>
      <c r="D38" s="172"/>
      <c r="E38" s="172"/>
      <c r="F38" s="172"/>
      <c r="G38" s="172"/>
      <c r="H38" s="172"/>
      <c r="I38" s="172"/>
      <c r="J38" s="172"/>
    </row>
    <row r="39" spans="1:10" ht="51" customHeight="1" x14ac:dyDescent="0.25">
      <c r="A39" s="165" t="s">
        <v>814</v>
      </c>
      <c r="B39" s="165"/>
      <c r="C39" s="165"/>
      <c r="D39" s="165"/>
      <c r="E39" s="165"/>
      <c r="F39" s="165"/>
      <c r="G39" s="165"/>
      <c r="H39" s="165"/>
      <c r="I39" s="165"/>
      <c r="J39" s="165"/>
    </row>
    <row r="40" spans="1:10" x14ac:dyDescent="0.25">
      <c r="A40" s="138" t="s">
        <v>145</v>
      </c>
      <c r="B40" s="139"/>
      <c r="C40" s="140"/>
      <c r="D40" s="138"/>
      <c r="E40" s="138"/>
      <c r="F40" s="138"/>
      <c r="G40" s="138"/>
      <c r="H40" s="138"/>
      <c r="I40" s="138"/>
      <c r="J40" s="138"/>
    </row>
  </sheetData>
  <sheetProtection algorithmName="SHA-512" hashValue="+ufpZlKh0EKLp/mVOZO3F5wZu+a2sg03EW7SXEmOcLH13YQ5SI9DOX+13MqBgNuaguyHoy0gAOHdrhi7D2pmbA==" saltValue="lVeWAehy3i7OvUqyvvJZeA==" spinCount="100000" sheet="1" objects="1" scenarios="1"/>
  <mergeCells count="14">
    <mergeCell ref="A1:C1"/>
    <mergeCell ref="F1:J1"/>
    <mergeCell ref="A2:E2"/>
    <mergeCell ref="F2:J2"/>
    <mergeCell ref="A32:J32"/>
    <mergeCell ref="A34:J34"/>
    <mergeCell ref="A35:J35"/>
    <mergeCell ref="A38:J38"/>
    <mergeCell ref="A39:J39"/>
    <mergeCell ref="A5:J5"/>
    <mergeCell ref="A28:J28"/>
    <mergeCell ref="A29:J29"/>
    <mergeCell ref="A30:J30"/>
    <mergeCell ref="A31:J3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25" xr:uid="{00000000-0002-0000-0700-000000000000}">
      <formula1>1</formula1>
    </dataValidation>
  </dataValidations>
  <pageMargins left="0.7" right="0.7" top="0.75" bottom="0.75" header="0.3" footer="0.3"/>
  <pageSetup paperSize="9"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65"/>
  <sheetViews>
    <sheetView view="pageBreakPreview" topLeftCell="A43" zoomScale="120" zoomScaleNormal="130" zoomScaleSheetLayoutView="120" workbookViewId="0">
      <selection activeCell="E16" sqref="E16"/>
    </sheetView>
  </sheetViews>
  <sheetFormatPr defaultRowHeight="15" x14ac:dyDescent="0.25"/>
  <cols>
    <col min="1" max="1" width="2.7109375" customWidth="1"/>
    <col min="2" max="2" width="20.7109375" customWidth="1"/>
  </cols>
  <sheetData>
    <row r="1" spans="1:10" x14ac:dyDescent="0.25">
      <c r="A1" s="166"/>
      <c r="B1" s="166"/>
      <c r="C1" s="166"/>
      <c r="D1" s="154"/>
      <c r="E1" s="155"/>
      <c r="F1" s="167" t="s">
        <v>820</v>
      </c>
      <c r="G1" s="168"/>
      <c r="H1" s="168"/>
      <c r="I1" s="168"/>
      <c r="J1" s="168"/>
    </row>
    <row r="2" spans="1:10" x14ac:dyDescent="0.25">
      <c r="A2" s="169" t="s">
        <v>373</v>
      </c>
      <c r="B2" s="169"/>
      <c r="C2" s="169"/>
      <c r="D2" s="169"/>
      <c r="E2" s="169"/>
      <c r="F2" s="169"/>
      <c r="G2" s="169"/>
      <c r="H2" s="169"/>
      <c r="I2" s="169"/>
      <c r="J2" s="169"/>
    </row>
    <row r="3" spans="1:10" ht="45" x14ac:dyDescent="0.25">
      <c r="A3" s="1" t="s">
        <v>0</v>
      </c>
      <c r="B3" s="1" t="s">
        <v>1</v>
      </c>
      <c r="C3" s="2" t="s">
        <v>2</v>
      </c>
      <c r="D3" s="2" t="s">
        <v>3</v>
      </c>
      <c r="E3" s="3" t="s">
        <v>4</v>
      </c>
      <c r="F3" s="3" t="s">
        <v>5</v>
      </c>
      <c r="G3" s="3" t="s">
        <v>6</v>
      </c>
      <c r="H3" s="3" t="s">
        <v>7</v>
      </c>
      <c r="I3" s="3" t="s">
        <v>8</v>
      </c>
      <c r="J3" s="3" t="s">
        <v>9</v>
      </c>
    </row>
    <row r="4" spans="1:10" ht="22.5" x14ac:dyDescent="0.25">
      <c r="A4" s="4">
        <v>1</v>
      </c>
      <c r="B4" s="4">
        <v>2</v>
      </c>
      <c r="C4" s="5">
        <v>3</v>
      </c>
      <c r="D4" s="5">
        <v>4</v>
      </c>
      <c r="E4" s="5">
        <v>5</v>
      </c>
      <c r="F4" s="5">
        <v>6</v>
      </c>
      <c r="G4" s="6" t="s">
        <v>10</v>
      </c>
      <c r="H4" s="5" t="s">
        <v>11</v>
      </c>
      <c r="I4" s="6" t="s">
        <v>12</v>
      </c>
      <c r="J4" s="5">
        <v>10</v>
      </c>
    </row>
    <row r="5" spans="1:10" x14ac:dyDescent="0.25">
      <c r="A5" s="173" t="s">
        <v>764</v>
      </c>
      <c r="B5" s="174"/>
      <c r="C5" s="174"/>
      <c r="D5" s="174"/>
      <c r="E5" s="174"/>
      <c r="F5" s="174"/>
      <c r="G5" s="174"/>
      <c r="H5" s="174"/>
      <c r="I5" s="174"/>
      <c r="J5" s="174"/>
    </row>
    <row r="6" spans="1:10" ht="27" x14ac:dyDescent="0.25">
      <c r="A6" s="7">
        <v>1</v>
      </c>
      <c r="B6" s="43" t="s">
        <v>332</v>
      </c>
      <c r="C6" s="9">
        <v>300</v>
      </c>
      <c r="D6" s="7" t="s">
        <v>26</v>
      </c>
      <c r="E6" s="10"/>
      <c r="F6" s="156"/>
      <c r="G6" s="12">
        <f t="shared" ref="G6:G38" si="0">C6*ROUND(F6, 4)</f>
        <v>0</v>
      </c>
      <c r="H6" s="12">
        <f t="shared" ref="H6:H34" si="1">G6*0.095</f>
        <v>0</v>
      </c>
      <c r="I6" s="12">
        <f t="shared" ref="I6:I34" si="2">G6+H6</f>
        <v>0</v>
      </c>
      <c r="J6" s="21"/>
    </row>
    <row r="7" spans="1:10" ht="27" x14ac:dyDescent="0.25">
      <c r="A7" s="7">
        <v>2</v>
      </c>
      <c r="B7" s="43" t="s">
        <v>333</v>
      </c>
      <c r="C7" s="9">
        <v>200</v>
      </c>
      <c r="D7" s="7" t="s">
        <v>26</v>
      </c>
      <c r="E7" s="10"/>
      <c r="F7" s="156"/>
      <c r="G7" s="12">
        <f t="shared" si="0"/>
        <v>0</v>
      </c>
      <c r="H7" s="12">
        <f t="shared" si="1"/>
        <v>0</v>
      </c>
      <c r="I7" s="12">
        <f t="shared" si="2"/>
        <v>0</v>
      </c>
      <c r="J7" s="21"/>
    </row>
    <row r="8" spans="1:10" ht="27" x14ac:dyDescent="0.25">
      <c r="A8" s="7">
        <v>3</v>
      </c>
      <c r="B8" s="43" t="s">
        <v>334</v>
      </c>
      <c r="C8" s="9">
        <v>24</v>
      </c>
      <c r="D8" s="7" t="s">
        <v>26</v>
      </c>
      <c r="E8" s="10"/>
      <c r="F8" s="156"/>
      <c r="G8" s="12">
        <f t="shared" si="0"/>
        <v>0</v>
      </c>
      <c r="H8" s="12">
        <f t="shared" si="1"/>
        <v>0</v>
      </c>
      <c r="I8" s="12">
        <f t="shared" si="2"/>
        <v>0</v>
      </c>
      <c r="J8" s="21"/>
    </row>
    <row r="9" spans="1:10" ht="27" x14ac:dyDescent="0.25">
      <c r="A9" s="7">
        <v>4</v>
      </c>
      <c r="B9" s="43" t="s">
        <v>335</v>
      </c>
      <c r="C9" s="9">
        <v>24</v>
      </c>
      <c r="D9" s="7" t="s">
        <v>26</v>
      </c>
      <c r="E9" s="10"/>
      <c r="F9" s="156"/>
      <c r="G9" s="12">
        <f t="shared" si="0"/>
        <v>0</v>
      </c>
      <c r="H9" s="12">
        <f t="shared" si="1"/>
        <v>0</v>
      </c>
      <c r="I9" s="12">
        <f t="shared" si="2"/>
        <v>0</v>
      </c>
      <c r="J9" s="21"/>
    </row>
    <row r="10" spans="1:10" ht="27" x14ac:dyDescent="0.25">
      <c r="A10" s="7">
        <v>5</v>
      </c>
      <c r="B10" s="43" t="s">
        <v>336</v>
      </c>
      <c r="C10" s="9">
        <v>50</v>
      </c>
      <c r="D10" s="7" t="s">
        <v>26</v>
      </c>
      <c r="E10" s="10"/>
      <c r="F10" s="156"/>
      <c r="G10" s="12">
        <f t="shared" si="0"/>
        <v>0</v>
      </c>
      <c r="H10" s="12">
        <f t="shared" si="1"/>
        <v>0</v>
      </c>
      <c r="I10" s="12">
        <f t="shared" si="2"/>
        <v>0</v>
      </c>
      <c r="J10" s="21"/>
    </row>
    <row r="11" spans="1:10" ht="27" x14ac:dyDescent="0.25">
      <c r="A11" s="7">
        <v>6</v>
      </c>
      <c r="B11" s="43" t="s">
        <v>337</v>
      </c>
      <c r="C11" s="9">
        <v>5</v>
      </c>
      <c r="D11" s="7" t="s">
        <v>26</v>
      </c>
      <c r="E11" s="10"/>
      <c r="F11" s="156"/>
      <c r="G11" s="12">
        <f t="shared" si="0"/>
        <v>0</v>
      </c>
      <c r="H11" s="12">
        <f t="shared" si="1"/>
        <v>0</v>
      </c>
      <c r="I11" s="12">
        <f t="shared" si="2"/>
        <v>0</v>
      </c>
      <c r="J11" s="21"/>
    </row>
    <row r="12" spans="1:10" ht="27" x14ac:dyDescent="0.25">
      <c r="A12" s="7">
        <v>7</v>
      </c>
      <c r="B12" s="43" t="s">
        <v>338</v>
      </c>
      <c r="C12" s="9">
        <v>50</v>
      </c>
      <c r="D12" s="7" t="s">
        <v>26</v>
      </c>
      <c r="E12" s="10"/>
      <c r="F12" s="156"/>
      <c r="G12" s="12">
        <f t="shared" si="0"/>
        <v>0</v>
      </c>
      <c r="H12" s="12">
        <f t="shared" si="1"/>
        <v>0</v>
      </c>
      <c r="I12" s="12">
        <f t="shared" si="2"/>
        <v>0</v>
      </c>
      <c r="J12" s="21"/>
    </row>
    <row r="13" spans="1:10" ht="24.75" customHeight="1" x14ac:dyDescent="0.25">
      <c r="A13" s="7">
        <v>8</v>
      </c>
      <c r="B13" s="43" t="s">
        <v>339</v>
      </c>
      <c r="C13" s="9">
        <v>20</v>
      </c>
      <c r="D13" s="7" t="s">
        <v>26</v>
      </c>
      <c r="E13" s="10"/>
      <c r="F13" s="156"/>
      <c r="G13" s="12">
        <f t="shared" si="0"/>
        <v>0</v>
      </c>
      <c r="H13" s="12">
        <f t="shared" si="1"/>
        <v>0</v>
      </c>
      <c r="I13" s="12">
        <f t="shared" si="2"/>
        <v>0</v>
      </c>
      <c r="J13" s="21"/>
    </row>
    <row r="14" spans="1:10" ht="27" x14ac:dyDescent="0.25">
      <c r="A14" s="7">
        <v>9</v>
      </c>
      <c r="B14" s="43" t="s">
        <v>340</v>
      </c>
      <c r="C14" s="9">
        <v>200</v>
      </c>
      <c r="D14" s="7" t="s">
        <v>26</v>
      </c>
      <c r="E14" s="10"/>
      <c r="F14" s="156"/>
      <c r="G14" s="12">
        <f t="shared" si="0"/>
        <v>0</v>
      </c>
      <c r="H14" s="12">
        <f t="shared" si="1"/>
        <v>0</v>
      </c>
      <c r="I14" s="12">
        <f t="shared" si="2"/>
        <v>0</v>
      </c>
      <c r="J14" s="21"/>
    </row>
    <row r="15" spans="1:10" x14ac:dyDescent="0.25">
      <c r="A15" s="7">
        <v>10</v>
      </c>
      <c r="B15" s="43" t="s">
        <v>341</v>
      </c>
      <c r="C15" s="9">
        <v>100</v>
      </c>
      <c r="D15" s="7" t="s">
        <v>26</v>
      </c>
      <c r="E15" s="10"/>
      <c r="F15" s="156"/>
      <c r="G15" s="12">
        <f t="shared" si="0"/>
        <v>0</v>
      </c>
      <c r="H15" s="12">
        <f t="shared" si="1"/>
        <v>0</v>
      </c>
      <c r="I15" s="12">
        <f t="shared" si="2"/>
        <v>0</v>
      </c>
      <c r="J15" s="21"/>
    </row>
    <row r="16" spans="1:10" ht="27" customHeight="1" x14ac:dyDescent="0.25">
      <c r="A16" s="7">
        <v>11</v>
      </c>
      <c r="B16" s="8" t="s">
        <v>342</v>
      </c>
      <c r="C16" s="9">
        <v>450</v>
      </c>
      <c r="D16" s="7" t="s">
        <v>26</v>
      </c>
      <c r="E16" s="10"/>
      <c r="F16" s="156"/>
      <c r="G16" s="12">
        <f t="shared" si="0"/>
        <v>0</v>
      </c>
      <c r="H16" s="12">
        <f t="shared" si="1"/>
        <v>0</v>
      </c>
      <c r="I16" s="12">
        <f t="shared" si="2"/>
        <v>0</v>
      </c>
      <c r="J16" s="21"/>
    </row>
    <row r="17" spans="1:10" ht="27" x14ac:dyDescent="0.25">
      <c r="A17" s="7">
        <v>12</v>
      </c>
      <c r="B17" s="43" t="s">
        <v>343</v>
      </c>
      <c r="C17" s="9">
        <v>100</v>
      </c>
      <c r="D17" s="7" t="s">
        <v>26</v>
      </c>
      <c r="E17" s="10"/>
      <c r="F17" s="156"/>
      <c r="G17" s="12">
        <f t="shared" si="0"/>
        <v>0</v>
      </c>
      <c r="H17" s="12">
        <f t="shared" si="1"/>
        <v>0</v>
      </c>
      <c r="I17" s="12">
        <f t="shared" si="2"/>
        <v>0</v>
      </c>
      <c r="J17" s="21"/>
    </row>
    <row r="18" spans="1:10" x14ac:dyDescent="0.25">
      <c r="A18" s="7">
        <v>13</v>
      </c>
      <c r="B18" s="43" t="s">
        <v>344</v>
      </c>
      <c r="C18" s="9">
        <v>400</v>
      </c>
      <c r="D18" s="7" t="s">
        <v>26</v>
      </c>
      <c r="E18" s="10"/>
      <c r="F18" s="156"/>
      <c r="G18" s="12">
        <f t="shared" si="0"/>
        <v>0</v>
      </c>
      <c r="H18" s="12">
        <f t="shared" si="1"/>
        <v>0</v>
      </c>
      <c r="I18" s="12">
        <f t="shared" si="2"/>
        <v>0</v>
      </c>
      <c r="J18" s="21"/>
    </row>
    <row r="19" spans="1:10" ht="43.5" customHeight="1" x14ac:dyDescent="0.25">
      <c r="A19" s="7">
        <v>14</v>
      </c>
      <c r="B19" s="43" t="s">
        <v>345</v>
      </c>
      <c r="C19" s="9">
        <v>100</v>
      </c>
      <c r="D19" s="7" t="s">
        <v>26</v>
      </c>
      <c r="E19" s="10"/>
      <c r="F19" s="156"/>
      <c r="G19" s="12">
        <f t="shared" si="0"/>
        <v>0</v>
      </c>
      <c r="H19" s="12">
        <f t="shared" si="1"/>
        <v>0</v>
      </c>
      <c r="I19" s="12">
        <f t="shared" si="2"/>
        <v>0</v>
      </c>
      <c r="J19" s="21"/>
    </row>
    <row r="20" spans="1:10" ht="27" x14ac:dyDescent="0.25">
      <c r="A20" s="7">
        <v>15</v>
      </c>
      <c r="B20" s="42" t="s">
        <v>346</v>
      </c>
      <c r="C20" s="9">
        <v>200</v>
      </c>
      <c r="D20" s="7" t="s">
        <v>26</v>
      </c>
      <c r="E20" s="10"/>
      <c r="F20" s="156"/>
      <c r="G20" s="12">
        <f t="shared" si="0"/>
        <v>0</v>
      </c>
      <c r="H20" s="12">
        <f t="shared" si="1"/>
        <v>0</v>
      </c>
      <c r="I20" s="12">
        <f t="shared" si="2"/>
        <v>0</v>
      </c>
      <c r="J20" s="21"/>
    </row>
    <row r="21" spans="1:10" ht="27" x14ac:dyDescent="0.25">
      <c r="A21" s="7">
        <v>16</v>
      </c>
      <c r="B21" s="8" t="s">
        <v>347</v>
      </c>
      <c r="C21" s="9">
        <v>200</v>
      </c>
      <c r="D21" s="7" t="s">
        <v>26</v>
      </c>
      <c r="E21" s="10"/>
      <c r="F21" s="156"/>
      <c r="G21" s="12">
        <f t="shared" si="0"/>
        <v>0</v>
      </c>
      <c r="H21" s="12">
        <f t="shared" si="1"/>
        <v>0</v>
      </c>
      <c r="I21" s="12">
        <f t="shared" si="2"/>
        <v>0</v>
      </c>
      <c r="J21" s="21"/>
    </row>
    <row r="22" spans="1:10" ht="45.75" customHeight="1" x14ac:dyDescent="0.25">
      <c r="A22" s="7">
        <v>17</v>
      </c>
      <c r="B22" s="43" t="s">
        <v>348</v>
      </c>
      <c r="C22" s="9">
        <v>450</v>
      </c>
      <c r="D22" s="7" t="s">
        <v>26</v>
      </c>
      <c r="E22" s="10"/>
      <c r="F22" s="156"/>
      <c r="G22" s="12">
        <f t="shared" si="0"/>
        <v>0</v>
      </c>
      <c r="H22" s="12">
        <f t="shared" si="1"/>
        <v>0</v>
      </c>
      <c r="I22" s="12">
        <f t="shared" si="2"/>
        <v>0</v>
      </c>
      <c r="J22" s="21"/>
    </row>
    <row r="23" spans="1:10" ht="27" x14ac:dyDescent="0.25">
      <c r="A23" s="7">
        <v>18</v>
      </c>
      <c r="B23" s="43" t="s">
        <v>349</v>
      </c>
      <c r="C23" s="9">
        <v>100</v>
      </c>
      <c r="D23" s="7" t="s">
        <v>26</v>
      </c>
      <c r="E23" s="10"/>
      <c r="F23" s="156"/>
      <c r="G23" s="12">
        <f t="shared" si="0"/>
        <v>0</v>
      </c>
      <c r="H23" s="12">
        <f t="shared" si="1"/>
        <v>0</v>
      </c>
      <c r="I23" s="12">
        <f t="shared" si="2"/>
        <v>0</v>
      </c>
      <c r="J23" s="21"/>
    </row>
    <row r="24" spans="1:10" ht="28.5" customHeight="1" x14ac:dyDescent="0.25">
      <c r="A24" s="7">
        <v>19</v>
      </c>
      <c r="B24" s="43" t="s">
        <v>350</v>
      </c>
      <c r="C24" s="9">
        <v>30</v>
      </c>
      <c r="D24" s="7" t="s">
        <v>26</v>
      </c>
      <c r="E24" s="10"/>
      <c r="F24" s="156"/>
      <c r="G24" s="12">
        <f t="shared" si="0"/>
        <v>0</v>
      </c>
      <c r="H24" s="12">
        <f t="shared" si="1"/>
        <v>0</v>
      </c>
      <c r="I24" s="12">
        <f t="shared" si="2"/>
        <v>0</v>
      </c>
      <c r="J24" s="21"/>
    </row>
    <row r="25" spans="1:10" x14ac:dyDescent="0.25">
      <c r="A25" s="7">
        <v>20</v>
      </c>
      <c r="B25" s="43" t="s">
        <v>351</v>
      </c>
      <c r="C25" s="9">
        <v>120</v>
      </c>
      <c r="D25" s="7" t="s">
        <v>26</v>
      </c>
      <c r="E25" s="10"/>
      <c r="F25" s="156"/>
      <c r="G25" s="12">
        <f t="shared" si="0"/>
        <v>0</v>
      </c>
      <c r="H25" s="12">
        <f t="shared" si="1"/>
        <v>0</v>
      </c>
      <c r="I25" s="12">
        <f t="shared" si="2"/>
        <v>0</v>
      </c>
      <c r="J25" s="21"/>
    </row>
    <row r="26" spans="1:10" ht="27" x14ac:dyDescent="0.25">
      <c r="A26" s="7">
        <v>21</v>
      </c>
      <c r="B26" s="43" t="s">
        <v>352</v>
      </c>
      <c r="C26" s="9">
        <v>60</v>
      </c>
      <c r="D26" s="7" t="s">
        <v>26</v>
      </c>
      <c r="E26" s="10"/>
      <c r="F26" s="156"/>
      <c r="G26" s="12">
        <f t="shared" si="0"/>
        <v>0</v>
      </c>
      <c r="H26" s="12">
        <f t="shared" si="1"/>
        <v>0</v>
      </c>
      <c r="I26" s="12">
        <f t="shared" si="2"/>
        <v>0</v>
      </c>
      <c r="J26" s="21"/>
    </row>
    <row r="27" spans="1:10" ht="31.5" customHeight="1" x14ac:dyDescent="0.25">
      <c r="A27" s="7">
        <v>22</v>
      </c>
      <c r="B27" s="43" t="s">
        <v>353</v>
      </c>
      <c r="C27" s="9">
        <v>150</v>
      </c>
      <c r="D27" s="7" t="s">
        <v>26</v>
      </c>
      <c r="E27" s="10"/>
      <c r="F27" s="156"/>
      <c r="G27" s="12">
        <f t="shared" si="0"/>
        <v>0</v>
      </c>
      <c r="H27" s="12">
        <f t="shared" si="1"/>
        <v>0</v>
      </c>
      <c r="I27" s="12">
        <f t="shared" si="2"/>
        <v>0</v>
      </c>
      <c r="J27" s="21"/>
    </row>
    <row r="28" spans="1:10" x14ac:dyDescent="0.25">
      <c r="A28" s="7">
        <v>23</v>
      </c>
      <c r="B28" s="8" t="s">
        <v>354</v>
      </c>
      <c r="C28" s="9">
        <v>100</v>
      </c>
      <c r="D28" s="7" t="s">
        <v>26</v>
      </c>
      <c r="E28" s="10"/>
      <c r="F28" s="156"/>
      <c r="G28" s="12">
        <f t="shared" si="0"/>
        <v>0</v>
      </c>
      <c r="H28" s="12">
        <f t="shared" si="1"/>
        <v>0</v>
      </c>
      <c r="I28" s="12">
        <f t="shared" si="2"/>
        <v>0</v>
      </c>
      <c r="J28" s="21"/>
    </row>
    <row r="29" spans="1:10" x14ac:dyDescent="0.25">
      <c r="A29" s="7">
        <v>24</v>
      </c>
      <c r="B29" s="8" t="s">
        <v>355</v>
      </c>
      <c r="C29" s="9">
        <v>2</v>
      </c>
      <c r="D29" s="7" t="s">
        <v>26</v>
      </c>
      <c r="E29" s="10"/>
      <c r="F29" s="156"/>
      <c r="G29" s="12">
        <f t="shared" si="0"/>
        <v>0</v>
      </c>
      <c r="H29" s="12">
        <f t="shared" si="1"/>
        <v>0</v>
      </c>
      <c r="I29" s="12">
        <f t="shared" si="2"/>
        <v>0</v>
      </c>
      <c r="J29" s="21"/>
    </row>
    <row r="30" spans="1:10" x14ac:dyDescent="0.25">
      <c r="A30" s="7">
        <v>25</v>
      </c>
      <c r="B30" s="8" t="s">
        <v>356</v>
      </c>
      <c r="C30" s="9">
        <v>10</v>
      </c>
      <c r="D30" s="7" t="s">
        <v>26</v>
      </c>
      <c r="E30" s="10"/>
      <c r="F30" s="156"/>
      <c r="G30" s="12">
        <f t="shared" si="0"/>
        <v>0</v>
      </c>
      <c r="H30" s="12">
        <f t="shared" si="1"/>
        <v>0</v>
      </c>
      <c r="I30" s="12">
        <f t="shared" si="2"/>
        <v>0</v>
      </c>
      <c r="J30" s="21"/>
    </row>
    <row r="31" spans="1:10" ht="40.5" x14ac:dyDescent="0.25">
      <c r="A31" s="7">
        <v>26</v>
      </c>
      <c r="B31" s="8" t="s">
        <v>357</v>
      </c>
      <c r="C31" s="9">
        <v>300</v>
      </c>
      <c r="D31" s="7" t="s">
        <v>26</v>
      </c>
      <c r="E31" s="10"/>
      <c r="F31" s="156"/>
      <c r="G31" s="12">
        <f t="shared" si="0"/>
        <v>0</v>
      </c>
      <c r="H31" s="12">
        <f t="shared" si="1"/>
        <v>0</v>
      </c>
      <c r="I31" s="12">
        <f t="shared" si="2"/>
        <v>0</v>
      </c>
      <c r="J31" s="21"/>
    </row>
    <row r="32" spans="1:10" ht="40.5" x14ac:dyDescent="0.25">
      <c r="A32" s="7">
        <v>27</v>
      </c>
      <c r="B32" s="8" t="s">
        <v>358</v>
      </c>
      <c r="C32" s="9">
        <v>100</v>
      </c>
      <c r="D32" s="7" t="s">
        <v>26</v>
      </c>
      <c r="E32" s="10"/>
      <c r="F32" s="156"/>
      <c r="G32" s="12">
        <f t="shared" si="0"/>
        <v>0</v>
      </c>
      <c r="H32" s="12">
        <f t="shared" si="1"/>
        <v>0</v>
      </c>
      <c r="I32" s="12">
        <f t="shared" si="2"/>
        <v>0</v>
      </c>
      <c r="J32" s="21"/>
    </row>
    <row r="33" spans="1:10" ht="27" x14ac:dyDescent="0.25">
      <c r="A33" s="7">
        <v>28</v>
      </c>
      <c r="B33" s="43" t="s">
        <v>359</v>
      </c>
      <c r="C33" s="9">
        <v>100</v>
      </c>
      <c r="D33" s="7" t="s">
        <v>26</v>
      </c>
      <c r="E33" s="10"/>
      <c r="F33" s="156"/>
      <c r="G33" s="12">
        <f t="shared" si="0"/>
        <v>0</v>
      </c>
      <c r="H33" s="12">
        <f t="shared" si="1"/>
        <v>0</v>
      </c>
      <c r="I33" s="12">
        <f t="shared" si="2"/>
        <v>0</v>
      </c>
      <c r="J33" s="21"/>
    </row>
    <row r="34" spans="1:10" ht="27" x14ac:dyDescent="0.25">
      <c r="A34" s="7">
        <v>29</v>
      </c>
      <c r="B34" s="24" t="s">
        <v>360</v>
      </c>
      <c r="C34" s="9">
        <v>200</v>
      </c>
      <c r="D34" s="7" t="s">
        <v>26</v>
      </c>
      <c r="E34" s="10"/>
      <c r="F34" s="156"/>
      <c r="G34" s="12">
        <f t="shared" si="0"/>
        <v>0</v>
      </c>
      <c r="H34" s="12">
        <f t="shared" si="1"/>
        <v>0</v>
      </c>
      <c r="I34" s="12">
        <f t="shared" si="2"/>
        <v>0</v>
      </c>
      <c r="J34" s="21"/>
    </row>
    <row r="35" spans="1:10" x14ac:dyDescent="0.25">
      <c r="A35" s="7">
        <v>30</v>
      </c>
      <c r="B35" s="48" t="s">
        <v>361</v>
      </c>
      <c r="C35" s="9">
        <v>50</v>
      </c>
      <c r="D35" s="7" t="s">
        <v>26</v>
      </c>
      <c r="E35" s="10"/>
      <c r="F35" s="156"/>
      <c r="G35" s="12">
        <f t="shared" si="0"/>
        <v>0</v>
      </c>
      <c r="H35" s="12">
        <f>G35*0.095</f>
        <v>0</v>
      </c>
      <c r="I35" s="12">
        <f>G35+H35</f>
        <v>0</v>
      </c>
      <c r="J35" s="21"/>
    </row>
    <row r="36" spans="1:10" ht="43.5" customHeight="1" x14ac:dyDescent="0.25">
      <c r="A36" s="7">
        <v>31</v>
      </c>
      <c r="B36" s="65" t="s">
        <v>682</v>
      </c>
      <c r="C36" s="9">
        <v>20</v>
      </c>
      <c r="D36" s="7" t="s">
        <v>26</v>
      </c>
      <c r="E36" s="10"/>
      <c r="F36" s="156"/>
      <c r="G36" s="12">
        <f t="shared" si="0"/>
        <v>0</v>
      </c>
      <c r="H36" s="12">
        <f>G36*0.095</f>
        <v>0</v>
      </c>
      <c r="I36" s="12">
        <f>G36+H36</f>
        <v>0</v>
      </c>
      <c r="J36" s="21"/>
    </row>
    <row r="37" spans="1:10" ht="43.5" customHeight="1" x14ac:dyDescent="0.25">
      <c r="A37" s="7">
        <v>32</v>
      </c>
      <c r="B37" s="65" t="s">
        <v>681</v>
      </c>
      <c r="C37" s="9">
        <v>20</v>
      </c>
      <c r="D37" s="7" t="s">
        <v>26</v>
      </c>
      <c r="E37" s="10"/>
      <c r="F37" s="156"/>
      <c r="G37" s="12">
        <f t="shared" si="0"/>
        <v>0</v>
      </c>
      <c r="H37" s="12">
        <f t="shared" ref="H37:H38" si="3">G37*0.095</f>
        <v>0</v>
      </c>
      <c r="I37" s="12">
        <f t="shared" ref="I37:I38" si="4">G37+H37</f>
        <v>0</v>
      </c>
      <c r="J37" s="21"/>
    </row>
    <row r="38" spans="1:10" x14ac:dyDescent="0.25">
      <c r="A38" s="7">
        <v>33</v>
      </c>
      <c r="B38" s="48" t="s">
        <v>828</v>
      </c>
      <c r="C38" s="9">
        <v>20</v>
      </c>
      <c r="D38" s="7" t="s">
        <v>26</v>
      </c>
      <c r="E38" s="10"/>
      <c r="F38" s="156"/>
      <c r="G38" s="12">
        <f t="shared" si="0"/>
        <v>0</v>
      </c>
      <c r="H38" s="12">
        <f t="shared" si="3"/>
        <v>0</v>
      </c>
      <c r="I38" s="12">
        <f t="shared" si="4"/>
        <v>0</v>
      </c>
      <c r="J38" s="21"/>
    </row>
    <row r="39" spans="1:10" ht="27" x14ac:dyDescent="0.25">
      <c r="A39" s="15"/>
      <c r="B39" s="61" t="s">
        <v>765</v>
      </c>
      <c r="C39" s="17" t="s">
        <v>16</v>
      </c>
      <c r="D39" s="17" t="s">
        <v>16</v>
      </c>
      <c r="E39" s="17" t="s">
        <v>16</v>
      </c>
      <c r="F39" s="18" t="s">
        <v>16</v>
      </c>
      <c r="G39" s="19">
        <f>SUM(G6:G38)</f>
        <v>0</v>
      </c>
      <c r="H39" s="19">
        <f>SUM(H6:H38)</f>
        <v>0</v>
      </c>
      <c r="I39" s="19">
        <f>SUM(I6:I38)</f>
        <v>0</v>
      </c>
      <c r="J39" s="20">
        <f>SUM(J6:J38)</f>
        <v>0</v>
      </c>
    </row>
    <row r="40" spans="1:10" x14ac:dyDescent="0.25">
      <c r="A40" s="173" t="s">
        <v>766</v>
      </c>
      <c r="B40" s="174"/>
      <c r="C40" s="174"/>
      <c r="D40" s="174"/>
      <c r="E40" s="174"/>
      <c r="F40" s="174"/>
      <c r="G40" s="174"/>
      <c r="H40" s="174"/>
      <c r="I40" s="174"/>
      <c r="J40" s="174"/>
    </row>
    <row r="41" spans="1:10" ht="27" x14ac:dyDescent="0.25">
      <c r="A41" s="7">
        <v>1</v>
      </c>
      <c r="B41" s="43" t="s">
        <v>362</v>
      </c>
      <c r="C41" s="9">
        <v>50</v>
      </c>
      <c r="D41" s="7" t="s">
        <v>26</v>
      </c>
      <c r="E41" s="10"/>
      <c r="F41" s="156"/>
      <c r="G41" s="12">
        <f t="shared" ref="G41:G43" si="5">C41*ROUND(F41, 4)</f>
        <v>0</v>
      </c>
      <c r="H41" s="12">
        <f t="shared" ref="H41:H42" si="6">G41*0.095</f>
        <v>0</v>
      </c>
      <c r="I41" s="12">
        <f t="shared" ref="I41:I43" si="7">G41+H41</f>
        <v>0</v>
      </c>
      <c r="J41" s="21"/>
    </row>
    <row r="42" spans="1:10" x14ac:dyDescent="0.25">
      <c r="A42" s="7">
        <v>2</v>
      </c>
      <c r="B42" s="43" t="s">
        <v>363</v>
      </c>
      <c r="C42" s="9">
        <v>100</v>
      </c>
      <c r="D42" s="7" t="s">
        <v>26</v>
      </c>
      <c r="E42" s="10"/>
      <c r="F42" s="156"/>
      <c r="G42" s="12">
        <f t="shared" si="5"/>
        <v>0</v>
      </c>
      <c r="H42" s="12">
        <f t="shared" si="6"/>
        <v>0</v>
      </c>
      <c r="I42" s="12">
        <f t="shared" si="7"/>
        <v>0</v>
      </c>
      <c r="J42" s="21"/>
    </row>
    <row r="43" spans="1:10" x14ac:dyDescent="0.25">
      <c r="A43" s="7">
        <v>3</v>
      </c>
      <c r="B43" s="43" t="s">
        <v>364</v>
      </c>
      <c r="C43" s="9">
        <v>100</v>
      </c>
      <c r="D43" s="7" t="s">
        <v>26</v>
      </c>
      <c r="E43" s="10"/>
      <c r="F43" s="156"/>
      <c r="G43" s="12">
        <f t="shared" si="5"/>
        <v>0</v>
      </c>
      <c r="H43" s="12">
        <f>G43*0.095</f>
        <v>0</v>
      </c>
      <c r="I43" s="12">
        <f t="shared" si="7"/>
        <v>0</v>
      </c>
      <c r="J43" s="21"/>
    </row>
    <row r="44" spans="1:10" ht="27" x14ac:dyDescent="0.25">
      <c r="A44" s="15"/>
      <c r="B44" s="61" t="s">
        <v>767</v>
      </c>
      <c r="C44" s="17" t="s">
        <v>16</v>
      </c>
      <c r="D44" s="17" t="s">
        <v>16</v>
      </c>
      <c r="E44" s="17" t="s">
        <v>16</v>
      </c>
      <c r="F44" s="18" t="s">
        <v>16</v>
      </c>
      <c r="G44" s="19">
        <f>SUM(G41:G43)</f>
        <v>0</v>
      </c>
      <c r="H44" s="19">
        <f>SUM(H41:H43)</f>
        <v>0</v>
      </c>
      <c r="I44" s="19">
        <f>SUM(I41:I43)</f>
        <v>0</v>
      </c>
      <c r="J44" s="20">
        <f>SUM(J41:J43)</f>
        <v>0</v>
      </c>
    </row>
    <row r="45" spans="1:10" x14ac:dyDescent="0.25">
      <c r="A45" s="173" t="s">
        <v>768</v>
      </c>
      <c r="B45" s="174"/>
      <c r="C45" s="174"/>
      <c r="D45" s="174"/>
      <c r="E45" s="174"/>
      <c r="F45" s="174"/>
      <c r="G45" s="174"/>
      <c r="H45" s="174"/>
      <c r="I45" s="174"/>
      <c r="J45" s="174"/>
    </row>
    <row r="46" spans="1:10" x14ac:dyDescent="0.25">
      <c r="A46" s="7">
        <v>1</v>
      </c>
      <c r="B46" s="8" t="s">
        <v>365</v>
      </c>
      <c r="C46" s="75">
        <v>50</v>
      </c>
      <c r="D46" s="75" t="s">
        <v>26</v>
      </c>
      <c r="E46" s="10"/>
      <c r="F46" s="156"/>
      <c r="G46" s="12">
        <f t="shared" ref="G46:G54" si="8">C46*ROUND(F46, 4)</f>
        <v>0</v>
      </c>
      <c r="H46" s="12">
        <f t="shared" ref="H46" si="9">G46*0.095</f>
        <v>0</v>
      </c>
      <c r="I46" s="12">
        <f t="shared" ref="I46" si="10">G46+H46</f>
        <v>0</v>
      </c>
      <c r="J46" s="76" t="s">
        <v>16</v>
      </c>
    </row>
    <row r="47" spans="1:10" ht="27" x14ac:dyDescent="0.25">
      <c r="A47" s="7">
        <v>2</v>
      </c>
      <c r="B47" s="8" t="s">
        <v>366</v>
      </c>
      <c r="C47" s="75">
        <v>100</v>
      </c>
      <c r="D47" s="75" t="s">
        <v>26</v>
      </c>
      <c r="E47" s="10"/>
      <c r="F47" s="156"/>
      <c r="G47" s="12">
        <f t="shared" si="8"/>
        <v>0</v>
      </c>
      <c r="H47" s="12">
        <f>G47*0.095</f>
        <v>0</v>
      </c>
      <c r="I47" s="12">
        <f>G47+H47</f>
        <v>0</v>
      </c>
      <c r="J47" s="76" t="s">
        <v>16</v>
      </c>
    </row>
    <row r="48" spans="1:10" x14ac:dyDescent="0.25">
      <c r="A48" s="7">
        <v>3</v>
      </c>
      <c r="B48" s="8" t="s">
        <v>830</v>
      </c>
      <c r="C48" s="75">
        <v>25</v>
      </c>
      <c r="D48" s="75" t="s">
        <v>26</v>
      </c>
      <c r="E48" s="10"/>
      <c r="F48" s="156"/>
      <c r="G48" s="12">
        <f t="shared" si="8"/>
        <v>0</v>
      </c>
      <c r="H48" s="12">
        <f t="shared" ref="H48:H54" si="11">G48*0.095</f>
        <v>0</v>
      </c>
      <c r="I48" s="12">
        <f t="shared" ref="I48:I54" si="12">G48+H48</f>
        <v>0</v>
      </c>
      <c r="J48" s="76" t="s">
        <v>16</v>
      </c>
    </row>
    <row r="49" spans="1:10" ht="27" x14ac:dyDescent="0.25">
      <c r="A49" s="7">
        <v>4</v>
      </c>
      <c r="B49" s="8" t="s">
        <v>367</v>
      </c>
      <c r="C49" s="75">
        <v>200</v>
      </c>
      <c r="D49" s="75" t="s">
        <v>26</v>
      </c>
      <c r="E49" s="10"/>
      <c r="F49" s="156"/>
      <c r="G49" s="12">
        <f t="shared" si="8"/>
        <v>0</v>
      </c>
      <c r="H49" s="12">
        <f t="shared" si="11"/>
        <v>0</v>
      </c>
      <c r="I49" s="12">
        <f t="shared" si="12"/>
        <v>0</v>
      </c>
      <c r="J49" s="76" t="s">
        <v>16</v>
      </c>
    </row>
    <row r="50" spans="1:10" ht="27" x14ac:dyDescent="0.25">
      <c r="A50" s="7">
        <v>5</v>
      </c>
      <c r="B50" s="8" t="s">
        <v>368</v>
      </c>
      <c r="C50" s="75">
        <v>20</v>
      </c>
      <c r="D50" s="75" t="s">
        <v>26</v>
      </c>
      <c r="E50" s="10"/>
      <c r="F50" s="156"/>
      <c r="G50" s="12">
        <f t="shared" si="8"/>
        <v>0</v>
      </c>
      <c r="H50" s="12">
        <f t="shared" si="11"/>
        <v>0</v>
      </c>
      <c r="I50" s="12">
        <f t="shared" si="12"/>
        <v>0</v>
      </c>
      <c r="J50" s="76" t="s">
        <v>16</v>
      </c>
    </row>
    <row r="51" spans="1:10" ht="27" x14ac:dyDescent="0.25">
      <c r="A51" s="7">
        <v>6</v>
      </c>
      <c r="B51" s="8" t="s">
        <v>369</v>
      </c>
      <c r="C51" s="75">
        <v>10</v>
      </c>
      <c r="D51" s="75" t="s">
        <v>26</v>
      </c>
      <c r="E51" s="10"/>
      <c r="F51" s="156"/>
      <c r="G51" s="12">
        <f t="shared" si="8"/>
        <v>0</v>
      </c>
      <c r="H51" s="12">
        <f t="shared" si="11"/>
        <v>0</v>
      </c>
      <c r="I51" s="12">
        <f t="shared" si="12"/>
        <v>0</v>
      </c>
      <c r="J51" s="76" t="s">
        <v>16</v>
      </c>
    </row>
    <row r="52" spans="1:10" ht="27" x14ac:dyDescent="0.25">
      <c r="A52" s="7">
        <v>7</v>
      </c>
      <c r="B52" s="8" t="s">
        <v>370</v>
      </c>
      <c r="C52" s="75">
        <v>10</v>
      </c>
      <c r="D52" s="75" t="s">
        <v>26</v>
      </c>
      <c r="E52" s="10"/>
      <c r="F52" s="156"/>
      <c r="G52" s="12">
        <f t="shared" si="8"/>
        <v>0</v>
      </c>
      <c r="H52" s="12">
        <f t="shared" si="11"/>
        <v>0</v>
      </c>
      <c r="I52" s="12">
        <f t="shared" si="12"/>
        <v>0</v>
      </c>
      <c r="J52" s="76" t="s">
        <v>16</v>
      </c>
    </row>
    <row r="53" spans="1:10" ht="27" x14ac:dyDescent="0.25">
      <c r="A53" s="7">
        <v>8</v>
      </c>
      <c r="B53" s="8" t="s">
        <v>371</v>
      </c>
      <c r="C53" s="75">
        <v>200</v>
      </c>
      <c r="D53" s="75" t="s">
        <v>26</v>
      </c>
      <c r="E53" s="10"/>
      <c r="F53" s="156"/>
      <c r="G53" s="12">
        <f t="shared" si="8"/>
        <v>0</v>
      </c>
      <c r="H53" s="12">
        <f t="shared" si="11"/>
        <v>0</v>
      </c>
      <c r="I53" s="12">
        <f t="shared" si="12"/>
        <v>0</v>
      </c>
      <c r="J53" s="76" t="s">
        <v>16</v>
      </c>
    </row>
    <row r="54" spans="1:10" ht="27" x14ac:dyDescent="0.25">
      <c r="A54" s="7">
        <v>9</v>
      </c>
      <c r="B54" s="8" t="s">
        <v>372</v>
      </c>
      <c r="C54" s="75">
        <v>200</v>
      </c>
      <c r="D54" s="75" t="s">
        <v>26</v>
      </c>
      <c r="E54" s="10"/>
      <c r="F54" s="156"/>
      <c r="G54" s="12">
        <f t="shared" si="8"/>
        <v>0</v>
      </c>
      <c r="H54" s="12">
        <f t="shared" si="11"/>
        <v>0</v>
      </c>
      <c r="I54" s="12">
        <f t="shared" si="12"/>
        <v>0</v>
      </c>
      <c r="J54" s="76" t="s">
        <v>16</v>
      </c>
    </row>
    <row r="55" spans="1:10" ht="27" x14ac:dyDescent="0.25">
      <c r="A55" s="7"/>
      <c r="B55" s="61" t="s">
        <v>769</v>
      </c>
      <c r="C55" s="17" t="s">
        <v>16</v>
      </c>
      <c r="D55" s="17" t="s">
        <v>16</v>
      </c>
      <c r="E55" s="17" t="s">
        <v>16</v>
      </c>
      <c r="F55" s="18" t="s">
        <v>16</v>
      </c>
      <c r="G55" s="19">
        <f>SUM(G46:G54)</f>
        <v>0</v>
      </c>
      <c r="H55" s="19">
        <f>SUM(H46:H54)</f>
        <v>0</v>
      </c>
      <c r="I55" s="19">
        <f>SUM(I46:I54)</f>
        <v>0</v>
      </c>
      <c r="J55" s="76" t="s">
        <v>16</v>
      </c>
    </row>
    <row r="56" spans="1:10" x14ac:dyDescent="0.25">
      <c r="A56" s="170" t="s">
        <v>142</v>
      </c>
      <c r="B56" s="170"/>
      <c r="C56" s="170"/>
      <c r="D56" s="170"/>
      <c r="E56" s="170"/>
      <c r="F56" s="170"/>
      <c r="G56" s="170"/>
      <c r="H56" s="170"/>
      <c r="I56" s="170"/>
      <c r="J56" s="170"/>
    </row>
    <row r="57" spans="1:10" ht="39.75" customHeight="1" x14ac:dyDescent="0.25">
      <c r="A57" s="171" t="s">
        <v>143</v>
      </c>
      <c r="B57" s="172"/>
      <c r="C57" s="172"/>
      <c r="D57" s="172"/>
      <c r="E57" s="172"/>
      <c r="F57" s="172"/>
      <c r="G57" s="172"/>
      <c r="H57" s="172"/>
      <c r="I57" s="172"/>
      <c r="J57" s="172"/>
    </row>
    <row r="58" spans="1:10" x14ac:dyDescent="0.25">
      <c r="A58" s="134" t="s">
        <v>144</v>
      </c>
      <c r="B58" s="135"/>
      <c r="C58" s="135"/>
      <c r="D58" s="135"/>
      <c r="E58" s="135"/>
      <c r="F58" s="135"/>
      <c r="G58" s="135"/>
      <c r="H58" s="135"/>
      <c r="I58" s="135"/>
      <c r="J58" s="135"/>
    </row>
    <row r="59" spans="1:10" x14ac:dyDescent="0.25">
      <c r="A59" s="165" t="s">
        <v>809</v>
      </c>
      <c r="B59" s="165"/>
      <c r="C59" s="165"/>
      <c r="D59" s="165"/>
      <c r="E59" s="165"/>
      <c r="F59" s="165"/>
      <c r="G59" s="165"/>
      <c r="H59" s="165"/>
      <c r="I59" s="165"/>
      <c r="J59" s="165"/>
    </row>
    <row r="60" spans="1:10" ht="35.25" customHeight="1" x14ac:dyDescent="0.25">
      <c r="A60" s="165" t="s">
        <v>810</v>
      </c>
      <c r="B60" s="165"/>
      <c r="C60" s="165"/>
      <c r="D60" s="165"/>
      <c r="E60" s="165"/>
      <c r="F60" s="165"/>
      <c r="G60" s="165"/>
      <c r="H60" s="165"/>
      <c r="I60" s="165"/>
      <c r="J60" s="165"/>
    </row>
    <row r="61" spans="1:10" x14ac:dyDescent="0.25">
      <c r="A61" s="136" t="s">
        <v>811</v>
      </c>
      <c r="B61" s="137"/>
      <c r="C61" s="137"/>
      <c r="D61" s="137"/>
      <c r="E61" s="137"/>
      <c r="F61" s="137"/>
      <c r="G61" s="137"/>
      <c r="H61" s="137"/>
      <c r="I61" s="137"/>
      <c r="J61" s="137"/>
    </row>
    <row r="62" spans="1:10" x14ac:dyDescent="0.25">
      <c r="A62" s="136" t="s">
        <v>812</v>
      </c>
      <c r="B62" s="137"/>
      <c r="C62" s="137"/>
      <c r="D62" s="137"/>
      <c r="E62" s="137"/>
      <c r="F62" s="137"/>
      <c r="G62" s="137"/>
      <c r="H62" s="137"/>
      <c r="I62" s="137"/>
      <c r="J62" s="137"/>
    </row>
    <row r="63" spans="1:10" ht="29.25" customHeight="1" x14ac:dyDescent="0.25">
      <c r="A63" s="165" t="s">
        <v>813</v>
      </c>
      <c r="B63" s="172"/>
      <c r="C63" s="172"/>
      <c r="D63" s="172"/>
      <c r="E63" s="172"/>
      <c r="F63" s="172"/>
      <c r="G63" s="172"/>
      <c r="H63" s="172"/>
      <c r="I63" s="172"/>
      <c r="J63" s="172"/>
    </row>
    <row r="64" spans="1:10" ht="41.25" customHeight="1" x14ac:dyDescent="0.25">
      <c r="A64" s="165" t="s">
        <v>814</v>
      </c>
      <c r="B64" s="165"/>
      <c r="C64" s="165"/>
      <c r="D64" s="165"/>
      <c r="E64" s="165"/>
      <c r="F64" s="165"/>
      <c r="G64" s="165"/>
      <c r="H64" s="165"/>
      <c r="I64" s="165"/>
      <c r="J64" s="165"/>
    </row>
    <row r="65" spans="1:10" x14ac:dyDescent="0.25">
      <c r="A65" s="138" t="s">
        <v>145</v>
      </c>
      <c r="B65" s="139"/>
      <c r="C65" s="140"/>
      <c r="D65" s="138"/>
      <c r="E65" s="138"/>
      <c r="F65" s="138"/>
      <c r="G65" s="138"/>
      <c r="H65" s="138"/>
      <c r="I65" s="138"/>
      <c r="J65" s="138"/>
    </row>
  </sheetData>
  <sheetProtection algorithmName="SHA-512" hashValue="Ce4y1ENguy7qAuENdlb+Dp+7E8EZrB2xkmPNzkC5OlMIvtSz3qys/nbkaI9MFGSc5rJ9V8xQ0YJzO6Ke+ZGqGA==" saltValue="Baj1HnH3ww26b6FEIVKyLQ==" spinCount="100000" sheet="1" objects="1" scenarios="1"/>
  <mergeCells count="13">
    <mergeCell ref="A1:C1"/>
    <mergeCell ref="F1:J1"/>
    <mergeCell ref="A2:E2"/>
    <mergeCell ref="F2:J2"/>
    <mergeCell ref="A59:J59"/>
    <mergeCell ref="A60:J60"/>
    <mergeCell ref="A63:J63"/>
    <mergeCell ref="A64:J64"/>
    <mergeCell ref="A5:J5"/>
    <mergeCell ref="A40:J40"/>
    <mergeCell ref="A45:J45"/>
    <mergeCell ref="A56:J56"/>
    <mergeCell ref="A57:J57"/>
  </mergeCells>
  <dataValidations count="2">
    <dataValidation operator="equal" allowBlank="1" showInputMessage="1" showErrorMessage="1" sqref="J46:J55" xr:uid="{00000000-0002-0000-0800-000000000000}"/>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38 J41:J43" xr:uid="{00000000-0002-0000-0800-000001000000}">
      <formula1>1</formula1>
    </dataValidation>
  </dataValidations>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MLEKO IN MLEČNI IZDELKI</vt:lpstr>
      <vt:lpstr>MESO IN MESNI IZDELKI</vt:lpstr>
      <vt:lpstr>RIBE</vt:lpstr>
      <vt:lpstr> JAJCA</vt:lpstr>
      <vt:lpstr>SVEŽA ZELENJAVA IN SADJE</vt:lpstr>
      <vt:lpstr>ZAMRZNJENA ZELENJAVA IN SADJE</vt:lpstr>
      <vt:lpstr>SADNI SOKOVI IN SIRUPI</vt:lpstr>
      <vt:lpstr>ZAM. IZDELKI IZ TESTA</vt:lpstr>
      <vt:lpstr>ŽITA, MLEV.IZD.IZ TESTA, TEST.</vt:lpstr>
      <vt:lpstr>KRUH, PEKOVSKO P., KEKSI,SLAŠČ</vt:lpstr>
      <vt:lpstr>SPLOŠNO PREHR. BLAGO</vt:lpstr>
      <vt:lpstr>DIETNA ŽIVILA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Lidija</dc:creator>
  <cp:lastModifiedBy>Marija Rajaković</cp:lastModifiedBy>
  <dcterms:created xsi:type="dcterms:W3CDTF">2024-06-17T19:14:36Z</dcterms:created>
  <dcterms:modified xsi:type="dcterms:W3CDTF">2024-07-22T07:53:53Z</dcterms:modified>
</cp:coreProperties>
</file>