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115" windowHeight="10740"/>
  </bookViews>
  <sheets>
    <sheet name="Programi 2017" sheetId="1" r:id="rId1"/>
  </sheets>
  <calcPr calcId="145621"/>
</workbook>
</file>

<file path=xl/calcChain.xml><?xml version="1.0" encoding="utf-8"?>
<calcChain xmlns="http://schemas.openxmlformats.org/spreadsheetml/2006/main">
  <c r="AE55" i="1" l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7" i="1"/>
  <c r="AA55" i="1"/>
  <c r="W55" i="1"/>
  <c r="S55" i="1"/>
  <c r="O55" i="1"/>
  <c r="K55" i="1"/>
  <c r="G55" i="1"/>
  <c r="C55" i="1"/>
  <c r="R55" i="1" l="1"/>
  <c r="AD55" i="1" l="1"/>
  <c r="Z55" i="1"/>
  <c r="AH54" i="1" l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N55" i="1"/>
  <c r="F55" i="1"/>
  <c r="J55" i="1"/>
  <c r="AH55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G6" i="1"/>
  <c r="AF6" i="1"/>
  <c r="I55" i="1"/>
  <c r="L55" i="1"/>
  <c r="M55" i="1"/>
  <c r="P55" i="1"/>
  <c r="Q55" i="1"/>
  <c r="T55" i="1"/>
  <c r="U55" i="1"/>
  <c r="X55" i="1"/>
  <c r="Y55" i="1"/>
  <c r="AB55" i="1"/>
  <c r="AC55" i="1"/>
  <c r="H55" i="1"/>
  <c r="D55" i="1"/>
  <c r="E55" i="1"/>
  <c r="AF55" i="1" l="1"/>
  <c r="AG5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<sst xmlns="http://schemas.openxmlformats.org/spreadsheetml/2006/main" count="72" uniqueCount="67">
  <si>
    <t>PODROČJA</t>
  </si>
  <si>
    <t>Z.št.</t>
  </si>
  <si>
    <t>Društvo gledališče Ane Monro</t>
  </si>
  <si>
    <t>Plesni teater Ljubljana</t>
  </si>
  <si>
    <t>Mini teater</t>
  </si>
  <si>
    <t>Društvo hiša otrok in umetnosti</t>
  </si>
  <si>
    <t>Mesto žensk</t>
  </si>
  <si>
    <t>Društvo slovenskih skladateljev</t>
  </si>
  <si>
    <t>Zavod P.A.R.A.S.I.T.E.</t>
  </si>
  <si>
    <t>Društvo ŠKUC</t>
  </si>
  <si>
    <t>Društvo Photon</t>
  </si>
  <si>
    <t>KUD Mreža</t>
  </si>
  <si>
    <t>Forum Ljubljana</t>
  </si>
  <si>
    <t>SIGIC</t>
  </si>
  <si>
    <t>DLUL</t>
  </si>
  <si>
    <t>Zavod za oživljanje kulturne podobe starega mestnega jedra</t>
  </si>
  <si>
    <t>Uprizoritvene umetnosti</t>
  </si>
  <si>
    <t>Glasbene umetnosti</t>
  </si>
  <si>
    <t>Intermedijske umetnosti</t>
  </si>
  <si>
    <t>Beletrina, zavod za založniško dejavnost</t>
  </si>
  <si>
    <t>Flota, zavod za kulturo Ljubljana</t>
  </si>
  <si>
    <t>Zavod Delak</t>
  </si>
  <si>
    <t xml:space="preserve">Podporni kulturni programi </t>
  </si>
  <si>
    <t>Literarni festival</t>
  </si>
  <si>
    <t>Legenda (osnovna področja)</t>
  </si>
  <si>
    <t xml:space="preserve">SKUPAJ PROGRAMI </t>
  </si>
  <si>
    <t>Zavod Masa</t>
  </si>
  <si>
    <t>Društvo Pekinpah</t>
  </si>
  <si>
    <t>SCCA</t>
  </si>
  <si>
    <t>ZAVOD RADIO ŠTUDENT</t>
  </si>
  <si>
    <t>Zavod EXODOS</t>
  </si>
  <si>
    <t>Emanat, Zavod za razvoj in afirmacijo plesa in sodobne umetnosti</t>
  </si>
  <si>
    <t>Zavod EN-KNAP</t>
  </si>
  <si>
    <t>VIA NEGATIVA</t>
  </si>
  <si>
    <t>MASKA LJUBLJANA</t>
  </si>
  <si>
    <t>Zavod Bunker</t>
  </si>
  <si>
    <t>Gledališče Glej</t>
  </si>
  <si>
    <t>Umetniško društvo Nomad Dance</t>
  </si>
  <si>
    <t>BUFETO -  Zavod za razvoj cirkuško gledaliških umetnosti</t>
  </si>
  <si>
    <t>SPLOH Zavod za umetniško produkcijo in založništvo</t>
  </si>
  <si>
    <t>GLASBENO DRUŠTVO SLOWIND</t>
  </si>
  <si>
    <t>Ustanova IMAGO SLOVENIAE - PODOBA SLOVENIJE</t>
  </si>
  <si>
    <t>Kulturno - umetniško društvo KATAMAN</t>
  </si>
  <si>
    <t>Kulturno - umetniško društvo MOTA - muzej tranzitornih umetnosti</t>
  </si>
  <si>
    <t>KAPA - društvo za kulturno in umetniško produkcijo</t>
  </si>
  <si>
    <t>Društvo Glasbena mladina ljubljanska</t>
  </si>
  <si>
    <t>Društvo Komorni godalni orkester Slovenske filharmonije</t>
  </si>
  <si>
    <t>Channel Zero kulturno umetniško društvo</t>
  </si>
  <si>
    <t>Kulturno umetniško društvo kreatura Moonlee</t>
  </si>
  <si>
    <t>Jazz club Gajo</t>
  </si>
  <si>
    <t>Kulturno društvo Glasbena matica Ljubljana</t>
  </si>
  <si>
    <t>Zavod za kulturo, umetnost in izobraževanje Kersnikova</t>
  </si>
  <si>
    <t>Aksioma, zavod za sodobne umetnosti</t>
  </si>
  <si>
    <t>Cona, zavod za procesiranje sodobne umetnosti</t>
  </si>
  <si>
    <t>Društvo Ljudmila, laboratorij za znanost in umetnost</t>
  </si>
  <si>
    <t>Cirkulacija 2-društvo za interdisciplinarnost in cirkulacijo sodobne umetnosti</t>
  </si>
  <si>
    <t>Projekt ATOL, zavod za umetniško produkcijo, posredovanje in založništvo</t>
  </si>
  <si>
    <t>Vizualne umetnosti</t>
  </si>
  <si>
    <t>Zavod Federacija</t>
  </si>
  <si>
    <t xml:space="preserve">Glasbene umetnosti </t>
  </si>
  <si>
    <t>Kulturno-umetnostna vzgoja</t>
  </si>
  <si>
    <t>Izvajalec/leto</t>
  </si>
  <si>
    <t>POGODBENI ZNESEK 2017</t>
  </si>
  <si>
    <t>POGODBENI ZNESEK 2018</t>
  </si>
  <si>
    <t>POGODBENI ZNESEK 2019</t>
  </si>
  <si>
    <t>POGODBENI ZNESEK 2016</t>
  </si>
  <si>
    <t>Sofinanciranje izvajalcev javnih kulturnih programov v letih 2016, 2017, 2018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</si>
</sst>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1" fillId="0" borderId="1" xfId="0" applyFont="1" applyBorder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2" borderId="2" xfId="0" applyFont="1" applyFill="1" applyBorder="1"/>
    <xf numFmtId="0" fontId="0" fillId="0" borderId="0" xfId="0"/>
    <xf numFmtId="3" fontId="0" fillId="0" borderId="0" xfId="0" applyNumberFormat="1"/>
    <xf numFmtId="3" fontId="2" fillId="0" borderId="0" xfId="0" applyNumberFormat="1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10" borderId="2" xfId="0" applyFont="1" applyFill="1" applyBorder="1"/>
    <xf numFmtId="0" fontId="2" fillId="6" borderId="2" xfId="0" applyFont="1" applyFill="1" applyBorder="1" applyAlignment="1">
      <alignment wrapText="1"/>
    </xf>
    <xf numFmtId="0" fontId="2" fillId="7" borderId="1" xfId="0" applyFont="1" applyFill="1" applyBorder="1"/>
    <xf numFmtId="0" fontId="2" fillId="0" borderId="0" xfId="0" applyFont="1" applyFill="1"/>
    <xf numFmtId="0" fontId="2" fillId="8" borderId="0" xfId="0" applyFont="1" applyFill="1"/>
    <xf numFmtId="0" fontId="2" fillId="4" borderId="0" xfId="0" applyFont="1" applyFill="1"/>
    <xf numFmtId="0" fontId="2" fillId="2" borderId="0" xfId="0" applyFont="1" applyFill="1"/>
    <xf numFmtId="0" fontId="2" fillId="9" borderId="0" xfId="0" applyFont="1" applyFill="1"/>
    <xf numFmtId="0" fontId="2" fillId="10" borderId="0" xfId="0" applyFont="1" applyFill="1"/>
    <xf numFmtId="0" fontId="2" fillId="6" borderId="0" xfId="0" applyFont="1" applyFill="1"/>
    <xf numFmtId="0" fontId="4" fillId="0" borderId="0" xfId="0" applyFont="1" applyFill="1"/>
    <xf numFmtId="0" fontId="2" fillId="2" borderId="1" xfId="0" applyFont="1" applyFill="1" applyBorder="1"/>
    <xf numFmtId="0" fontId="0" fillId="0" borderId="1" xfId="0" applyBorder="1"/>
    <xf numFmtId="3" fontId="3" fillId="0" borderId="1" xfId="0" applyNumberFormat="1" applyFont="1" applyBorder="1"/>
    <xf numFmtId="3" fontId="5" fillId="0" borderId="1" xfId="0" applyNumberFormat="1" applyFont="1" applyBorder="1"/>
    <xf numFmtId="3" fontId="2" fillId="7" borderId="1" xfId="0" applyNumberFormat="1" applyFont="1" applyFill="1" applyBorder="1"/>
    <xf numFmtId="3" fontId="1" fillId="7" borderId="1" xfId="0" applyNumberFormat="1" applyFont="1" applyFill="1" applyBorder="1"/>
    <xf numFmtId="0" fontId="2" fillId="3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6" fillId="11" borderId="1" xfId="0" applyFont="1" applyFill="1" applyBorder="1" applyAlignment="1">
      <alignment vertical="center" wrapText="1"/>
    </xf>
    <xf numFmtId="3" fontId="0" fillId="0" borderId="1" xfId="0" applyNumberFormat="1" applyBorder="1"/>
    <xf numFmtId="0" fontId="1" fillId="12" borderId="1" xfId="0" applyFont="1" applyFill="1" applyBorder="1" applyAlignment="1">
      <alignment horizontal="center" wrapText="1"/>
    </xf>
    <xf numFmtId="3" fontId="1" fillId="12" borderId="1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12" borderId="4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 wrapText="1"/>
    </xf>
    <xf numFmtId="0" fontId="2" fillId="12" borderId="5" xfId="0" applyFont="1" applyFill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5"/>
  <sheetViews>
    <sheetView tabSelected="1" topLeftCell="G31" workbookViewId="0">
      <selection activeCell="AH55" sqref="AH55"/>
    </sheetView>
  </sheetViews>
  <sheetFormatPr defaultRowHeight="15" x14ac:dyDescent="0.25"/>
  <cols>
    <col min="1" max="1" width="3" customWidth="1"/>
    <col min="2" max="2" width="26.5703125" customWidth="1"/>
    <col min="3" max="3" width="11.28515625" style="8" customWidth="1"/>
    <col min="4" max="4" width="10.140625" customWidth="1"/>
    <col min="5" max="7" width="10.140625" style="8" customWidth="1"/>
    <col min="8" max="8" width="9.140625" customWidth="1"/>
    <col min="9" max="9" width="9.140625" style="8"/>
    <col min="10" max="11" width="10.140625" style="8" customWidth="1"/>
    <col min="12" max="12" width="9.140625" customWidth="1"/>
    <col min="13" max="13" width="9.140625" style="8"/>
    <col min="14" max="15" width="10.140625" style="8" customWidth="1"/>
    <col min="16" max="16" width="9.140625" customWidth="1"/>
    <col min="17" max="19" width="10.28515625" style="8" customWidth="1"/>
    <col min="20" max="20" width="9.140625" style="8" customWidth="1"/>
    <col min="21" max="23" width="9.140625" style="8"/>
    <col min="24" max="24" width="9.140625" style="8" customWidth="1"/>
    <col min="25" max="27" width="9.140625" style="8"/>
    <col min="28" max="28" width="9.140625" style="1" customWidth="1"/>
    <col min="29" max="31" width="9.140625" style="8"/>
    <col min="32" max="32" width="10.42578125" customWidth="1"/>
    <col min="33" max="34" width="9.140625" style="8"/>
  </cols>
  <sheetData>
    <row r="1" spans="1:34" x14ac:dyDescent="0.25">
      <c r="A1" s="24" t="s">
        <v>66</v>
      </c>
      <c r="B1" s="1"/>
      <c r="D1" s="1"/>
      <c r="H1" s="1"/>
      <c r="L1" s="1"/>
      <c r="P1" s="1"/>
      <c r="AF1" s="1"/>
    </row>
    <row r="3" spans="1:34" x14ac:dyDescent="0.25">
      <c r="A3" s="2"/>
      <c r="B3" s="2"/>
      <c r="C3" s="39" t="s">
        <v>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40"/>
    </row>
    <row r="4" spans="1:34" s="8" customFormat="1" ht="38.25" customHeight="1" x14ac:dyDescent="0.25">
      <c r="A4" s="2"/>
      <c r="B4" s="2"/>
      <c r="C4" s="42" t="s">
        <v>16</v>
      </c>
      <c r="D4" s="42"/>
      <c r="E4" s="42"/>
      <c r="F4" s="43"/>
      <c r="G4" s="41" t="s">
        <v>59</v>
      </c>
      <c r="H4" s="42"/>
      <c r="I4" s="42"/>
      <c r="J4" s="43"/>
      <c r="K4" s="41" t="s">
        <v>57</v>
      </c>
      <c r="L4" s="42"/>
      <c r="M4" s="42"/>
      <c r="N4" s="43"/>
      <c r="O4" s="41" t="s">
        <v>18</v>
      </c>
      <c r="P4" s="42"/>
      <c r="Q4" s="42"/>
      <c r="R4" s="43"/>
      <c r="S4" s="41" t="s">
        <v>22</v>
      </c>
      <c r="T4" s="42"/>
      <c r="U4" s="42"/>
      <c r="V4" s="43"/>
      <c r="W4" s="41" t="s">
        <v>60</v>
      </c>
      <c r="X4" s="42"/>
      <c r="Y4" s="42"/>
      <c r="Z4" s="43"/>
      <c r="AA4" s="41" t="s">
        <v>23</v>
      </c>
      <c r="AB4" s="42"/>
      <c r="AC4" s="42"/>
      <c r="AD4" s="43"/>
      <c r="AE4" s="44"/>
      <c r="AF4" s="45"/>
      <c r="AG4" s="45"/>
      <c r="AH4" s="46"/>
    </row>
    <row r="5" spans="1:34" ht="34.5" x14ac:dyDescent="0.25">
      <c r="A5" s="25" t="s">
        <v>1</v>
      </c>
      <c r="B5" s="4" t="s">
        <v>61</v>
      </c>
      <c r="C5" s="4">
        <v>2016</v>
      </c>
      <c r="D5" s="5">
        <v>2017</v>
      </c>
      <c r="E5" s="13">
        <v>2018</v>
      </c>
      <c r="F5" s="13">
        <v>2019</v>
      </c>
      <c r="G5" s="13">
        <v>2016</v>
      </c>
      <c r="H5" s="5">
        <v>2017</v>
      </c>
      <c r="I5" s="13">
        <v>2018</v>
      </c>
      <c r="J5" s="13">
        <v>2019</v>
      </c>
      <c r="K5" s="13">
        <v>2016</v>
      </c>
      <c r="L5" s="5">
        <v>2017</v>
      </c>
      <c r="M5" s="13">
        <v>2018</v>
      </c>
      <c r="N5" s="13">
        <v>2019</v>
      </c>
      <c r="O5" s="13">
        <v>2016</v>
      </c>
      <c r="P5" s="5">
        <v>2017</v>
      </c>
      <c r="Q5" s="13">
        <v>2018</v>
      </c>
      <c r="R5" s="13">
        <v>2019</v>
      </c>
      <c r="S5" s="13">
        <v>2016</v>
      </c>
      <c r="T5" s="13">
        <v>2017</v>
      </c>
      <c r="U5" s="13">
        <v>2018</v>
      </c>
      <c r="V5" s="13">
        <v>2019</v>
      </c>
      <c r="W5" s="13">
        <v>2016</v>
      </c>
      <c r="X5" s="13">
        <v>2017</v>
      </c>
      <c r="Y5" s="13">
        <v>2018</v>
      </c>
      <c r="Z5" s="13">
        <v>2019</v>
      </c>
      <c r="AA5" s="13">
        <v>2016</v>
      </c>
      <c r="AB5" s="5">
        <v>2017</v>
      </c>
      <c r="AC5" s="13">
        <v>2018</v>
      </c>
      <c r="AD5" s="13">
        <v>2019</v>
      </c>
      <c r="AE5" s="37" t="s">
        <v>65</v>
      </c>
      <c r="AF5" s="37" t="s">
        <v>62</v>
      </c>
      <c r="AG5" s="37" t="s">
        <v>63</v>
      </c>
      <c r="AH5" s="37" t="s">
        <v>64</v>
      </c>
    </row>
    <row r="6" spans="1:34" s="8" customFormat="1" x14ac:dyDescent="0.25">
      <c r="A6" s="16">
        <v>1</v>
      </c>
      <c r="B6" s="6" t="s">
        <v>30</v>
      </c>
      <c r="C6" s="12">
        <v>35000</v>
      </c>
      <c r="D6" s="12">
        <v>35000</v>
      </c>
      <c r="E6" s="12">
        <v>35000</v>
      </c>
      <c r="F6" s="12">
        <v>33000</v>
      </c>
      <c r="G6" s="11"/>
      <c r="H6" s="11"/>
      <c r="I6" s="11"/>
      <c r="J6" s="12"/>
      <c r="K6" s="11"/>
      <c r="L6" s="11"/>
      <c r="M6" s="11"/>
      <c r="N6" s="12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38">
        <v>35000</v>
      </c>
      <c r="AF6" s="38">
        <f t="shared" ref="AF6:AF37" si="0">D6+H6+L6+P6+T6+X6+AB6</f>
        <v>35000</v>
      </c>
      <c r="AG6" s="38">
        <f t="shared" ref="AG6:AG37" si="1">E6+I6+M6+Q6+U6+Y6+AC6</f>
        <v>35000</v>
      </c>
      <c r="AH6" s="38">
        <f t="shared" ref="AH6:AH37" si="2">F6+J6+N6+R6+V6+Z6+AD6</f>
        <v>33000</v>
      </c>
    </row>
    <row r="7" spans="1:34" s="8" customFormat="1" x14ac:dyDescent="0.25">
      <c r="A7" s="16">
        <f>1+A6</f>
        <v>2</v>
      </c>
      <c r="B7" s="6" t="s">
        <v>4</v>
      </c>
      <c r="C7" s="12">
        <v>127500</v>
      </c>
      <c r="D7" s="12">
        <v>130000</v>
      </c>
      <c r="E7" s="12">
        <v>150000</v>
      </c>
      <c r="F7" s="12">
        <v>160000</v>
      </c>
      <c r="G7" s="11">
        <v>1500</v>
      </c>
      <c r="H7" s="11">
        <v>1500</v>
      </c>
      <c r="I7" s="11">
        <v>1500</v>
      </c>
      <c r="J7" s="11">
        <v>1000</v>
      </c>
      <c r="K7" s="11"/>
      <c r="L7" s="11"/>
      <c r="M7" s="11"/>
      <c r="N7" s="12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38">
        <f>SUM(C7,G7,K7,O7,S7,W7,AA7)</f>
        <v>129000</v>
      </c>
      <c r="AF7" s="38">
        <f t="shared" si="0"/>
        <v>131500</v>
      </c>
      <c r="AG7" s="38">
        <f t="shared" si="1"/>
        <v>151500</v>
      </c>
      <c r="AH7" s="38">
        <f t="shared" si="2"/>
        <v>161000</v>
      </c>
    </row>
    <row r="8" spans="1:34" s="8" customFormat="1" ht="23.25" x14ac:dyDescent="0.25">
      <c r="A8" s="16">
        <f t="shared" ref="A8:A54" si="3">1+A7</f>
        <v>3</v>
      </c>
      <c r="B8" s="31" t="s">
        <v>31</v>
      </c>
      <c r="C8" s="12">
        <v>47500</v>
      </c>
      <c r="D8" s="12">
        <v>47500</v>
      </c>
      <c r="E8" s="12">
        <v>60800</v>
      </c>
      <c r="F8" s="12">
        <v>60000</v>
      </c>
      <c r="G8" s="11">
        <v>4500</v>
      </c>
      <c r="H8" s="11">
        <v>4000</v>
      </c>
      <c r="I8" s="11">
        <v>4700</v>
      </c>
      <c r="J8" s="11">
        <v>4700</v>
      </c>
      <c r="K8" s="11"/>
      <c r="L8" s="11"/>
      <c r="M8" s="11"/>
      <c r="N8" s="12"/>
      <c r="O8" s="11">
        <v>2500</v>
      </c>
      <c r="P8" s="11">
        <v>2500</v>
      </c>
      <c r="Q8" s="11">
        <v>3500</v>
      </c>
      <c r="R8" s="11">
        <v>3500</v>
      </c>
      <c r="S8" s="11"/>
      <c r="T8" s="11"/>
      <c r="U8" s="11"/>
      <c r="V8" s="11"/>
      <c r="W8" s="11"/>
      <c r="X8" s="11">
        <v>1400</v>
      </c>
      <c r="Y8" s="11">
        <v>1700</v>
      </c>
      <c r="Z8" s="11"/>
      <c r="AA8" s="11"/>
      <c r="AB8" s="11"/>
      <c r="AC8" s="11"/>
      <c r="AD8" s="11"/>
      <c r="AE8" s="38">
        <f t="shared" ref="AE8:AE54" si="4">SUM(C8,G8,K8,O8,S8,W8,AA8)</f>
        <v>54500</v>
      </c>
      <c r="AF8" s="38">
        <f t="shared" si="0"/>
        <v>55400</v>
      </c>
      <c r="AG8" s="38">
        <f t="shared" si="1"/>
        <v>70700</v>
      </c>
      <c r="AH8" s="38">
        <f t="shared" si="2"/>
        <v>68200</v>
      </c>
    </row>
    <row r="9" spans="1:34" s="8" customFormat="1" x14ac:dyDescent="0.25">
      <c r="A9" s="16">
        <f t="shared" si="3"/>
        <v>4</v>
      </c>
      <c r="B9" s="6" t="s">
        <v>5</v>
      </c>
      <c r="C9" s="12">
        <v>25000</v>
      </c>
      <c r="D9" s="12">
        <v>25000</v>
      </c>
      <c r="E9" s="12">
        <v>27000</v>
      </c>
      <c r="F9" s="12">
        <v>29150</v>
      </c>
      <c r="G9" s="11"/>
      <c r="H9" s="11"/>
      <c r="I9" s="11"/>
      <c r="J9" s="11"/>
      <c r="K9" s="11"/>
      <c r="L9" s="11"/>
      <c r="M9" s="11"/>
      <c r="N9" s="12"/>
      <c r="O9" s="11"/>
      <c r="P9" s="11"/>
      <c r="Q9" s="11"/>
      <c r="R9" s="11"/>
      <c r="S9" s="11"/>
      <c r="T9" s="11"/>
      <c r="U9" s="11"/>
      <c r="V9" s="11"/>
      <c r="W9" s="11">
        <v>4000</v>
      </c>
      <c r="X9" s="11">
        <v>4000</v>
      </c>
      <c r="Y9" s="11">
        <v>4000</v>
      </c>
      <c r="Z9" s="11">
        <v>4000</v>
      </c>
      <c r="AA9" s="11"/>
      <c r="AB9" s="11"/>
      <c r="AC9" s="11"/>
      <c r="AD9" s="11"/>
      <c r="AE9" s="38">
        <f t="shared" si="4"/>
        <v>29000</v>
      </c>
      <c r="AF9" s="38">
        <f t="shared" si="0"/>
        <v>29000</v>
      </c>
      <c r="AG9" s="38">
        <f t="shared" si="1"/>
        <v>31000</v>
      </c>
      <c r="AH9" s="38">
        <f t="shared" si="2"/>
        <v>33150</v>
      </c>
    </row>
    <row r="10" spans="1:34" s="8" customFormat="1" x14ac:dyDescent="0.25">
      <c r="A10" s="16">
        <f t="shared" si="3"/>
        <v>5</v>
      </c>
      <c r="B10" s="6" t="s">
        <v>2</v>
      </c>
      <c r="C10" s="12">
        <v>65250</v>
      </c>
      <c r="D10" s="12">
        <v>61250</v>
      </c>
      <c r="E10" s="12">
        <v>67750</v>
      </c>
      <c r="F10" s="12">
        <v>57000</v>
      </c>
      <c r="G10" s="11"/>
      <c r="H10" s="11"/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>
        <v>1500</v>
      </c>
      <c r="AA10" s="11"/>
      <c r="AB10" s="11"/>
      <c r="AC10" s="11"/>
      <c r="AD10" s="11"/>
      <c r="AE10" s="38">
        <f t="shared" si="4"/>
        <v>65250</v>
      </c>
      <c r="AF10" s="38">
        <f t="shared" si="0"/>
        <v>61250</v>
      </c>
      <c r="AG10" s="38">
        <f t="shared" si="1"/>
        <v>67750</v>
      </c>
      <c r="AH10" s="38">
        <f t="shared" si="2"/>
        <v>58500</v>
      </c>
    </row>
    <row r="11" spans="1:34" s="8" customFormat="1" x14ac:dyDescent="0.25">
      <c r="A11" s="16">
        <f t="shared" si="3"/>
        <v>6</v>
      </c>
      <c r="B11" s="6" t="s">
        <v>3</v>
      </c>
      <c r="C11" s="12">
        <v>85500</v>
      </c>
      <c r="D11" s="12">
        <v>85500</v>
      </c>
      <c r="E11" s="12">
        <v>85500</v>
      </c>
      <c r="F11" s="12">
        <v>85500</v>
      </c>
      <c r="G11" s="11"/>
      <c r="H11" s="11"/>
      <c r="I11" s="11"/>
      <c r="J11" s="11"/>
      <c r="K11" s="11"/>
      <c r="L11" s="11"/>
      <c r="M11" s="11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38">
        <f t="shared" si="4"/>
        <v>85500</v>
      </c>
      <c r="AF11" s="38">
        <f t="shared" si="0"/>
        <v>85500</v>
      </c>
      <c r="AG11" s="38">
        <f t="shared" si="1"/>
        <v>85500</v>
      </c>
      <c r="AH11" s="38">
        <f t="shared" si="2"/>
        <v>85500</v>
      </c>
    </row>
    <row r="12" spans="1:34" s="8" customFormat="1" ht="14.25" customHeight="1" x14ac:dyDescent="0.25">
      <c r="A12" s="16">
        <f t="shared" si="3"/>
        <v>7</v>
      </c>
      <c r="B12" s="6" t="s">
        <v>32</v>
      </c>
      <c r="C12" s="12">
        <v>158000</v>
      </c>
      <c r="D12" s="12">
        <v>158000</v>
      </c>
      <c r="E12" s="12">
        <v>160860</v>
      </c>
      <c r="F12" s="12">
        <v>160860</v>
      </c>
      <c r="G12" s="11"/>
      <c r="H12" s="11"/>
      <c r="I12" s="11"/>
      <c r="J12" s="11"/>
      <c r="K12" s="11"/>
      <c r="L12" s="11"/>
      <c r="M12" s="11"/>
      <c r="N12" s="12"/>
      <c r="O12" s="11"/>
      <c r="P12" s="11"/>
      <c r="Q12" s="11"/>
      <c r="R12" s="11"/>
      <c r="S12" s="11"/>
      <c r="T12" s="11"/>
      <c r="U12" s="11"/>
      <c r="V12" s="11"/>
      <c r="W12" s="11">
        <v>7600</v>
      </c>
      <c r="X12" s="11">
        <v>6200</v>
      </c>
      <c r="Y12" s="11">
        <v>6200</v>
      </c>
      <c r="Z12" s="11">
        <v>6200</v>
      </c>
      <c r="AA12" s="11"/>
      <c r="AB12" s="11"/>
      <c r="AC12" s="11"/>
      <c r="AD12" s="11"/>
      <c r="AE12" s="38">
        <f t="shared" si="4"/>
        <v>165600</v>
      </c>
      <c r="AF12" s="38">
        <f t="shared" si="0"/>
        <v>164200</v>
      </c>
      <c r="AG12" s="38">
        <f t="shared" si="1"/>
        <v>167060</v>
      </c>
      <c r="AH12" s="38">
        <f t="shared" si="2"/>
        <v>167060</v>
      </c>
    </row>
    <row r="13" spans="1:34" s="8" customFormat="1" x14ac:dyDescent="0.25">
      <c r="A13" s="16">
        <f t="shared" si="3"/>
        <v>8</v>
      </c>
      <c r="B13" s="6" t="s">
        <v>6</v>
      </c>
      <c r="C13" s="12">
        <v>39500</v>
      </c>
      <c r="D13" s="12">
        <v>39500</v>
      </c>
      <c r="E13" s="12">
        <v>39500</v>
      </c>
      <c r="F13" s="12">
        <v>42100</v>
      </c>
      <c r="G13" s="11"/>
      <c r="H13" s="11">
        <v>2500</v>
      </c>
      <c r="I13" s="11">
        <v>3000</v>
      </c>
      <c r="J13" s="11">
        <v>2800</v>
      </c>
      <c r="K13" s="11">
        <v>5000</v>
      </c>
      <c r="L13" s="11">
        <v>5000</v>
      </c>
      <c r="M13" s="11">
        <v>6000</v>
      </c>
      <c r="N13" s="12">
        <v>6000</v>
      </c>
      <c r="O13" s="11">
        <v>2625</v>
      </c>
      <c r="P13" s="11">
        <v>3000</v>
      </c>
      <c r="Q13" s="11">
        <v>4000</v>
      </c>
      <c r="R13" s="11">
        <v>3500</v>
      </c>
      <c r="S13" s="11"/>
      <c r="T13" s="11"/>
      <c r="U13" s="11"/>
      <c r="V13" s="11"/>
      <c r="W13" s="11"/>
      <c r="X13" s="11"/>
      <c r="Y13" s="11">
        <v>2500</v>
      </c>
      <c r="Z13" s="11">
        <v>2000</v>
      </c>
      <c r="AA13" s="11"/>
      <c r="AB13" s="11"/>
      <c r="AC13" s="11"/>
      <c r="AD13" s="11"/>
      <c r="AE13" s="38">
        <f t="shared" si="4"/>
        <v>47125</v>
      </c>
      <c r="AF13" s="38">
        <f t="shared" si="0"/>
        <v>50000</v>
      </c>
      <c r="AG13" s="38">
        <f t="shared" si="1"/>
        <v>55000</v>
      </c>
      <c r="AH13" s="38">
        <f t="shared" si="2"/>
        <v>56400</v>
      </c>
    </row>
    <row r="14" spans="1:34" s="8" customFormat="1" x14ac:dyDescent="0.25">
      <c r="A14" s="16">
        <f t="shared" si="3"/>
        <v>9</v>
      </c>
      <c r="B14" s="6" t="s">
        <v>33</v>
      </c>
      <c r="C14" s="12">
        <v>32500</v>
      </c>
      <c r="D14" s="12">
        <v>32500</v>
      </c>
      <c r="E14" s="12">
        <v>32500</v>
      </c>
      <c r="F14" s="12">
        <v>35000</v>
      </c>
      <c r="G14" s="11"/>
      <c r="H14" s="11"/>
      <c r="I14" s="11"/>
      <c r="J14" s="12"/>
      <c r="K14" s="11"/>
      <c r="L14" s="11"/>
      <c r="M14" s="11"/>
      <c r="N14" s="12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38">
        <f t="shared" si="4"/>
        <v>32500</v>
      </c>
      <c r="AF14" s="38">
        <f t="shared" si="0"/>
        <v>32500</v>
      </c>
      <c r="AG14" s="38">
        <f t="shared" si="1"/>
        <v>32500</v>
      </c>
      <c r="AH14" s="38">
        <f t="shared" si="2"/>
        <v>35000</v>
      </c>
    </row>
    <row r="15" spans="1:34" s="8" customFormat="1" x14ac:dyDescent="0.25">
      <c r="A15" s="16">
        <f t="shared" si="3"/>
        <v>10</v>
      </c>
      <c r="B15" s="6" t="s">
        <v>20</v>
      </c>
      <c r="C15" s="12">
        <v>33000</v>
      </c>
      <c r="D15" s="12">
        <v>33000</v>
      </c>
      <c r="E15" s="12">
        <v>37500</v>
      </c>
      <c r="F15" s="12">
        <v>33000</v>
      </c>
      <c r="G15" s="11"/>
      <c r="H15" s="11"/>
      <c r="I15" s="11"/>
      <c r="J15" s="12"/>
      <c r="K15" s="11"/>
      <c r="L15" s="11"/>
      <c r="M15" s="11"/>
      <c r="N15" s="12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38">
        <f t="shared" si="4"/>
        <v>33000</v>
      </c>
      <c r="AF15" s="38">
        <f t="shared" si="0"/>
        <v>33000</v>
      </c>
      <c r="AG15" s="38">
        <f t="shared" si="1"/>
        <v>37500</v>
      </c>
      <c r="AH15" s="38">
        <f t="shared" si="2"/>
        <v>33000</v>
      </c>
    </row>
    <row r="16" spans="1:34" s="8" customFormat="1" x14ac:dyDescent="0.25">
      <c r="A16" s="16">
        <f t="shared" si="3"/>
        <v>11</v>
      </c>
      <c r="B16" s="6" t="s">
        <v>34</v>
      </c>
      <c r="C16" s="12">
        <v>52000</v>
      </c>
      <c r="D16" s="12">
        <v>52000</v>
      </c>
      <c r="E16" s="12">
        <v>60000</v>
      </c>
      <c r="F16" s="12">
        <v>65000</v>
      </c>
      <c r="G16" s="11"/>
      <c r="H16" s="11"/>
      <c r="I16" s="11"/>
      <c r="J16" s="12"/>
      <c r="K16" s="11"/>
      <c r="L16" s="11"/>
      <c r="M16" s="11"/>
      <c r="N16" s="12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38">
        <f t="shared" si="4"/>
        <v>52000</v>
      </c>
      <c r="AF16" s="38">
        <f t="shared" si="0"/>
        <v>52000</v>
      </c>
      <c r="AG16" s="38">
        <f t="shared" si="1"/>
        <v>60000</v>
      </c>
      <c r="AH16" s="38">
        <f t="shared" si="2"/>
        <v>65000</v>
      </c>
    </row>
    <row r="17" spans="1:34" s="8" customFormat="1" x14ac:dyDescent="0.25">
      <c r="A17" s="16">
        <f t="shared" si="3"/>
        <v>12</v>
      </c>
      <c r="B17" s="6" t="s">
        <v>58</v>
      </c>
      <c r="C17" s="12">
        <v>25000</v>
      </c>
      <c r="D17" s="12">
        <v>25000</v>
      </c>
      <c r="E17" s="12">
        <v>28500</v>
      </c>
      <c r="F17" s="12">
        <v>33000</v>
      </c>
      <c r="G17" s="11"/>
      <c r="H17" s="11"/>
      <c r="I17" s="11"/>
      <c r="J17" s="12"/>
      <c r="K17" s="11"/>
      <c r="L17" s="11"/>
      <c r="M17" s="11"/>
      <c r="N17" s="12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>
        <v>3500</v>
      </c>
      <c r="Z17" s="11">
        <v>3500</v>
      </c>
      <c r="AA17" s="11"/>
      <c r="AB17" s="11"/>
      <c r="AC17" s="11"/>
      <c r="AD17" s="11"/>
      <c r="AE17" s="38">
        <f t="shared" si="4"/>
        <v>25000</v>
      </c>
      <c r="AF17" s="38">
        <f t="shared" si="0"/>
        <v>25000</v>
      </c>
      <c r="AG17" s="38">
        <f t="shared" si="1"/>
        <v>32000</v>
      </c>
      <c r="AH17" s="38">
        <f t="shared" si="2"/>
        <v>36500</v>
      </c>
    </row>
    <row r="18" spans="1:34" s="8" customFormat="1" x14ac:dyDescent="0.25">
      <c r="A18" s="16">
        <f t="shared" si="3"/>
        <v>13</v>
      </c>
      <c r="B18" s="6" t="s">
        <v>35</v>
      </c>
      <c r="C18" s="12">
        <v>85500</v>
      </c>
      <c r="D18" s="12">
        <v>85500</v>
      </c>
      <c r="E18" s="12">
        <v>88700</v>
      </c>
      <c r="F18" s="12">
        <v>88700</v>
      </c>
      <c r="G18" s="11"/>
      <c r="H18" s="11"/>
      <c r="I18" s="11"/>
      <c r="J18" s="12"/>
      <c r="K18" s="11"/>
      <c r="L18" s="11"/>
      <c r="M18" s="11"/>
      <c r="N18" s="12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38">
        <f t="shared" si="4"/>
        <v>85500</v>
      </c>
      <c r="AF18" s="38">
        <f t="shared" si="0"/>
        <v>85500</v>
      </c>
      <c r="AG18" s="38">
        <f t="shared" si="1"/>
        <v>88700</v>
      </c>
      <c r="AH18" s="38">
        <f t="shared" si="2"/>
        <v>88700</v>
      </c>
    </row>
    <row r="19" spans="1:34" s="8" customFormat="1" x14ac:dyDescent="0.25">
      <c r="A19" s="16">
        <f t="shared" si="3"/>
        <v>14</v>
      </c>
      <c r="B19" s="6" t="s">
        <v>36</v>
      </c>
      <c r="C19" s="12">
        <v>55000</v>
      </c>
      <c r="D19" s="12">
        <v>55000</v>
      </c>
      <c r="E19" s="12">
        <v>58000</v>
      </c>
      <c r="F19" s="12">
        <v>65000</v>
      </c>
      <c r="G19" s="11"/>
      <c r="H19" s="11"/>
      <c r="I19" s="11"/>
      <c r="J19" s="12"/>
      <c r="K19" s="11"/>
      <c r="L19" s="11"/>
      <c r="M19" s="11"/>
      <c r="N19" s="12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38">
        <f t="shared" si="4"/>
        <v>55000</v>
      </c>
      <c r="AF19" s="38">
        <f t="shared" si="0"/>
        <v>55000</v>
      </c>
      <c r="AG19" s="38">
        <f t="shared" si="1"/>
        <v>58000</v>
      </c>
      <c r="AH19" s="38">
        <f t="shared" si="2"/>
        <v>65000</v>
      </c>
    </row>
    <row r="20" spans="1:34" s="8" customFormat="1" x14ac:dyDescent="0.25">
      <c r="A20" s="16">
        <f t="shared" si="3"/>
        <v>15</v>
      </c>
      <c r="B20" s="6" t="s">
        <v>21</v>
      </c>
      <c r="C20" s="12">
        <v>33000</v>
      </c>
      <c r="D20" s="12">
        <v>33000</v>
      </c>
      <c r="E20" s="12">
        <v>41000</v>
      </c>
      <c r="F20" s="12">
        <v>36000</v>
      </c>
      <c r="G20" s="11"/>
      <c r="H20" s="11"/>
      <c r="I20" s="11"/>
      <c r="J20" s="12"/>
      <c r="K20" s="11"/>
      <c r="L20" s="11"/>
      <c r="M20" s="11"/>
      <c r="N20" s="12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38">
        <f t="shared" si="4"/>
        <v>33000</v>
      </c>
      <c r="AF20" s="38">
        <f t="shared" si="0"/>
        <v>33000</v>
      </c>
      <c r="AG20" s="38">
        <f t="shared" si="1"/>
        <v>41000</v>
      </c>
      <c r="AH20" s="38">
        <f t="shared" si="2"/>
        <v>36000</v>
      </c>
    </row>
    <row r="21" spans="1:34" s="8" customFormat="1" x14ac:dyDescent="0.25">
      <c r="A21" s="16">
        <f t="shared" si="3"/>
        <v>16</v>
      </c>
      <c r="B21" s="6" t="s">
        <v>37</v>
      </c>
      <c r="C21" s="12">
        <v>20000</v>
      </c>
      <c r="D21" s="12">
        <v>20000</v>
      </c>
      <c r="E21" s="12">
        <v>20000</v>
      </c>
      <c r="F21" s="12">
        <v>21000</v>
      </c>
      <c r="G21" s="11"/>
      <c r="H21" s="11"/>
      <c r="I21" s="11"/>
      <c r="J21" s="12"/>
      <c r="K21" s="11"/>
      <c r="L21" s="11"/>
      <c r="M21" s="11"/>
      <c r="N21" s="12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38">
        <f t="shared" si="4"/>
        <v>20000</v>
      </c>
      <c r="AF21" s="38">
        <f t="shared" si="0"/>
        <v>20000</v>
      </c>
      <c r="AG21" s="38">
        <f t="shared" si="1"/>
        <v>20000</v>
      </c>
      <c r="AH21" s="38">
        <f t="shared" si="2"/>
        <v>21000</v>
      </c>
    </row>
    <row r="22" spans="1:34" s="8" customFormat="1" x14ac:dyDescent="0.25">
      <c r="A22" s="16">
        <f t="shared" si="3"/>
        <v>17</v>
      </c>
      <c r="B22" s="6" t="s">
        <v>27</v>
      </c>
      <c r="C22" s="12">
        <v>25000</v>
      </c>
      <c r="D22" s="12">
        <v>30000</v>
      </c>
      <c r="E22" s="12">
        <v>30000</v>
      </c>
      <c r="F22" s="12">
        <v>30000</v>
      </c>
      <c r="G22" s="11"/>
      <c r="H22" s="11"/>
      <c r="I22" s="11"/>
      <c r="J22" s="12"/>
      <c r="K22" s="11"/>
      <c r="L22" s="11"/>
      <c r="M22" s="11"/>
      <c r="N22" s="12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38">
        <f t="shared" si="4"/>
        <v>25000</v>
      </c>
      <c r="AF22" s="38">
        <f t="shared" si="0"/>
        <v>30000</v>
      </c>
      <c r="AG22" s="38">
        <f t="shared" si="1"/>
        <v>30000</v>
      </c>
      <c r="AH22" s="38">
        <f t="shared" si="2"/>
        <v>30000</v>
      </c>
    </row>
    <row r="23" spans="1:34" s="8" customFormat="1" ht="23.25" x14ac:dyDescent="0.25">
      <c r="A23" s="16">
        <f t="shared" si="3"/>
        <v>18</v>
      </c>
      <c r="B23" s="31" t="s">
        <v>38</v>
      </c>
      <c r="C23" s="12">
        <v>20000</v>
      </c>
      <c r="D23" s="12">
        <v>20000</v>
      </c>
      <c r="E23" s="12">
        <v>24500</v>
      </c>
      <c r="F23" s="12">
        <v>21000</v>
      </c>
      <c r="G23" s="11"/>
      <c r="H23" s="11"/>
      <c r="I23" s="11"/>
      <c r="J23" s="12"/>
      <c r="K23" s="11"/>
      <c r="L23" s="11"/>
      <c r="M23" s="11"/>
      <c r="N23" s="12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38">
        <f t="shared" si="4"/>
        <v>20000</v>
      </c>
      <c r="AF23" s="38">
        <f t="shared" si="0"/>
        <v>20000</v>
      </c>
      <c r="AG23" s="38">
        <f t="shared" si="1"/>
        <v>24500</v>
      </c>
      <c r="AH23" s="38">
        <f t="shared" si="2"/>
        <v>21000</v>
      </c>
    </row>
    <row r="24" spans="1:34" ht="23.25" x14ac:dyDescent="0.25">
      <c r="A24" s="16">
        <f t="shared" si="3"/>
        <v>19</v>
      </c>
      <c r="B24" s="33" t="s">
        <v>39</v>
      </c>
      <c r="C24" s="11">
        <v>9000</v>
      </c>
      <c r="D24" s="11">
        <v>9000</v>
      </c>
      <c r="E24" s="11">
        <v>12000</v>
      </c>
      <c r="F24" s="11">
        <v>12000</v>
      </c>
      <c r="G24" s="12">
        <v>19000</v>
      </c>
      <c r="H24" s="12">
        <v>17000</v>
      </c>
      <c r="I24" s="12">
        <v>18500</v>
      </c>
      <c r="J24" s="12">
        <v>18500</v>
      </c>
      <c r="K24" s="11"/>
      <c r="L24" s="11"/>
      <c r="M24" s="11"/>
      <c r="N24" s="11"/>
      <c r="O24" s="11">
        <v>2500</v>
      </c>
      <c r="P24" s="11">
        <v>1600</v>
      </c>
      <c r="Q24" s="11">
        <v>2000</v>
      </c>
      <c r="R24" s="11">
        <v>2000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38">
        <f t="shared" si="4"/>
        <v>30500</v>
      </c>
      <c r="AF24" s="38">
        <f t="shared" si="0"/>
        <v>27600</v>
      </c>
      <c r="AG24" s="38">
        <f t="shared" si="1"/>
        <v>32500</v>
      </c>
      <c r="AH24" s="38">
        <f t="shared" si="2"/>
        <v>32500</v>
      </c>
    </row>
    <row r="25" spans="1:34" ht="23.25" x14ac:dyDescent="0.25">
      <c r="A25" s="16">
        <f t="shared" si="3"/>
        <v>20</v>
      </c>
      <c r="B25" s="33" t="s">
        <v>41</v>
      </c>
      <c r="C25" s="26"/>
      <c r="D25" s="26"/>
      <c r="E25" s="26"/>
      <c r="F25" s="26"/>
      <c r="G25" s="12">
        <v>10000</v>
      </c>
      <c r="H25" s="12">
        <v>10000</v>
      </c>
      <c r="I25" s="12">
        <v>23000</v>
      </c>
      <c r="J25" s="12">
        <v>15000</v>
      </c>
      <c r="K25" s="11"/>
      <c r="L25" s="11"/>
      <c r="M25" s="11"/>
      <c r="N25" s="26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38">
        <f t="shared" si="4"/>
        <v>10000</v>
      </c>
      <c r="AF25" s="38">
        <f t="shared" si="0"/>
        <v>10000</v>
      </c>
      <c r="AG25" s="38">
        <f t="shared" si="1"/>
        <v>23000</v>
      </c>
      <c r="AH25" s="38">
        <f t="shared" si="2"/>
        <v>15000</v>
      </c>
    </row>
    <row r="26" spans="1:34" ht="23.25" x14ac:dyDescent="0.25">
      <c r="A26" s="16">
        <f t="shared" si="3"/>
        <v>21</v>
      </c>
      <c r="B26" s="33" t="s">
        <v>42</v>
      </c>
      <c r="C26" s="26"/>
      <c r="D26" s="26"/>
      <c r="E26" s="26"/>
      <c r="F26" s="26"/>
      <c r="G26" s="12">
        <v>10000</v>
      </c>
      <c r="H26" s="12">
        <v>10000</v>
      </c>
      <c r="I26" s="12">
        <v>12000</v>
      </c>
      <c r="J26" s="12">
        <v>12000</v>
      </c>
      <c r="K26" s="11"/>
      <c r="L26" s="11"/>
      <c r="M26" s="11"/>
      <c r="N26" s="26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38">
        <f t="shared" si="4"/>
        <v>10000</v>
      </c>
      <c r="AF26" s="38">
        <f t="shared" si="0"/>
        <v>10000</v>
      </c>
      <c r="AG26" s="38">
        <f t="shared" si="1"/>
        <v>12000</v>
      </c>
      <c r="AH26" s="38">
        <f t="shared" si="2"/>
        <v>12000</v>
      </c>
    </row>
    <row r="27" spans="1:34" ht="23.25" x14ac:dyDescent="0.25">
      <c r="A27" s="16">
        <f t="shared" si="3"/>
        <v>22</v>
      </c>
      <c r="B27" s="33" t="s">
        <v>43</v>
      </c>
      <c r="C27" s="26"/>
      <c r="D27" s="26"/>
      <c r="E27" s="26"/>
      <c r="F27" s="26"/>
      <c r="G27" s="12">
        <v>19000</v>
      </c>
      <c r="H27" s="12">
        <v>19000</v>
      </c>
      <c r="I27" s="12">
        <v>25000</v>
      </c>
      <c r="J27" s="12">
        <v>20000</v>
      </c>
      <c r="K27" s="11">
        <v>5000</v>
      </c>
      <c r="L27" s="11">
        <v>3000</v>
      </c>
      <c r="M27" s="11">
        <v>4200</v>
      </c>
      <c r="N27" s="36">
        <v>4200</v>
      </c>
      <c r="O27" s="11">
        <v>4000</v>
      </c>
      <c r="P27" s="11">
        <v>3500</v>
      </c>
      <c r="Q27" s="11">
        <v>3500</v>
      </c>
      <c r="R27" s="11">
        <v>3500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38">
        <f t="shared" si="4"/>
        <v>28000</v>
      </c>
      <c r="AF27" s="38">
        <f t="shared" si="0"/>
        <v>25500</v>
      </c>
      <c r="AG27" s="38">
        <f t="shared" si="1"/>
        <v>32700</v>
      </c>
      <c r="AH27" s="38">
        <f t="shared" si="2"/>
        <v>27700</v>
      </c>
    </row>
    <row r="28" spans="1:34" ht="23.25" x14ac:dyDescent="0.25">
      <c r="A28" s="16">
        <f t="shared" si="3"/>
        <v>23</v>
      </c>
      <c r="B28" s="33" t="s">
        <v>44</v>
      </c>
      <c r="C28" s="26"/>
      <c r="D28" s="26"/>
      <c r="E28" s="26"/>
      <c r="F28" s="26"/>
      <c r="G28" s="12">
        <v>31000</v>
      </c>
      <c r="H28" s="12">
        <v>31000</v>
      </c>
      <c r="I28" s="12">
        <v>34000</v>
      </c>
      <c r="J28" s="12">
        <v>35000</v>
      </c>
      <c r="K28" s="11"/>
      <c r="L28" s="11"/>
      <c r="M28" s="11"/>
      <c r="N28" s="26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38">
        <f t="shared" si="4"/>
        <v>31000</v>
      </c>
      <c r="AF28" s="38">
        <f t="shared" si="0"/>
        <v>31000</v>
      </c>
      <c r="AG28" s="38">
        <f t="shared" si="1"/>
        <v>34000</v>
      </c>
      <c r="AH28" s="38">
        <f t="shared" si="2"/>
        <v>35000</v>
      </c>
    </row>
    <row r="29" spans="1:34" ht="23.25" x14ac:dyDescent="0.25">
      <c r="A29" s="16">
        <f t="shared" si="3"/>
        <v>24</v>
      </c>
      <c r="B29" s="33" t="s">
        <v>50</v>
      </c>
      <c r="C29" s="26"/>
      <c r="D29" s="26"/>
      <c r="E29" s="26"/>
      <c r="F29" s="26"/>
      <c r="G29" s="12">
        <v>11000</v>
      </c>
      <c r="H29" s="12">
        <v>11000</v>
      </c>
      <c r="I29" s="12">
        <v>15000</v>
      </c>
      <c r="J29" s="12">
        <v>16000</v>
      </c>
      <c r="K29" s="11"/>
      <c r="L29" s="11"/>
      <c r="M29" s="11"/>
      <c r="N29" s="26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38">
        <f t="shared" si="4"/>
        <v>11000</v>
      </c>
      <c r="AF29" s="38">
        <f t="shared" si="0"/>
        <v>11000</v>
      </c>
      <c r="AG29" s="38">
        <f t="shared" si="1"/>
        <v>15000</v>
      </c>
      <c r="AH29" s="38">
        <f t="shared" si="2"/>
        <v>16000</v>
      </c>
    </row>
    <row r="30" spans="1:34" ht="23.25" x14ac:dyDescent="0.25">
      <c r="A30" s="16">
        <f t="shared" si="3"/>
        <v>25</v>
      </c>
      <c r="B30" s="33" t="s">
        <v>45</v>
      </c>
      <c r="C30" s="26"/>
      <c r="D30" s="26"/>
      <c r="E30" s="26"/>
      <c r="F30" s="26"/>
      <c r="G30" s="12">
        <v>67000</v>
      </c>
      <c r="H30" s="12">
        <v>67000</v>
      </c>
      <c r="I30" s="12">
        <v>69000</v>
      </c>
      <c r="J30" s="12">
        <v>69000</v>
      </c>
      <c r="K30" s="11"/>
      <c r="L30" s="11"/>
      <c r="M30" s="11"/>
      <c r="N30" s="26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38">
        <f t="shared" si="4"/>
        <v>67000</v>
      </c>
      <c r="AF30" s="38">
        <f t="shared" si="0"/>
        <v>67000</v>
      </c>
      <c r="AG30" s="38">
        <f t="shared" si="1"/>
        <v>69000</v>
      </c>
      <c r="AH30" s="38">
        <f t="shared" si="2"/>
        <v>69000</v>
      </c>
    </row>
    <row r="31" spans="1:34" s="8" customFormat="1" ht="23.25" x14ac:dyDescent="0.25">
      <c r="A31" s="16">
        <f t="shared" si="3"/>
        <v>26</v>
      </c>
      <c r="B31" s="34" t="s">
        <v>46</v>
      </c>
      <c r="C31" s="26"/>
      <c r="D31" s="26"/>
      <c r="E31" s="26"/>
      <c r="F31" s="26"/>
      <c r="G31" s="12">
        <v>10000</v>
      </c>
      <c r="H31" s="12">
        <v>10000</v>
      </c>
      <c r="I31" s="12">
        <v>14000</v>
      </c>
      <c r="J31" s="12">
        <v>15000</v>
      </c>
      <c r="K31" s="11"/>
      <c r="L31" s="11"/>
      <c r="M31" s="11"/>
      <c r="N31" s="26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38">
        <f t="shared" si="4"/>
        <v>10000</v>
      </c>
      <c r="AF31" s="38">
        <f t="shared" si="0"/>
        <v>10000</v>
      </c>
      <c r="AG31" s="38">
        <f t="shared" si="1"/>
        <v>14000</v>
      </c>
      <c r="AH31" s="38">
        <f t="shared" si="2"/>
        <v>15000</v>
      </c>
    </row>
    <row r="32" spans="1:34" s="8" customFormat="1" x14ac:dyDescent="0.25">
      <c r="A32" s="16">
        <f t="shared" si="3"/>
        <v>27</v>
      </c>
      <c r="B32" s="35" t="s">
        <v>7</v>
      </c>
      <c r="C32" s="26"/>
      <c r="D32" s="26"/>
      <c r="E32" s="26"/>
      <c r="F32" s="26"/>
      <c r="G32" s="12">
        <v>30000</v>
      </c>
      <c r="H32" s="12">
        <v>30000</v>
      </c>
      <c r="I32" s="12">
        <v>31000</v>
      </c>
      <c r="J32" s="12">
        <v>31000</v>
      </c>
      <c r="K32" s="11"/>
      <c r="L32" s="11"/>
      <c r="M32" s="11"/>
      <c r="N32" s="26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38">
        <f t="shared" si="4"/>
        <v>30000</v>
      </c>
      <c r="AF32" s="38">
        <f t="shared" si="0"/>
        <v>30000</v>
      </c>
      <c r="AG32" s="38">
        <f t="shared" si="1"/>
        <v>31000</v>
      </c>
      <c r="AH32" s="38">
        <f t="shared" si="2"/>
        <v>31000</v>
      </c>
    </row>
    <row r="33" spans="1:34" s="8" customFormat="1" ht="22.5" x14ac:dyDescent="0.25">
      <c r="A33" s="16">
        <f t="shared" si="3"/>
        <v>28</v>
      </c>
      <c r="B33" s="35" t="s">
        <v>47</v>
      </c>
      <c r="C33" s="26"/>
      <c r="D33" s="26"/>
      <c r="E33" s="26"/>
      <c r="F33" s="26"/>
      <c r="G33" s="12">
        <v>14000</v>
      </c>
      <c r="H33" s="12">
        <v>14000</v>
      </c>
      <c r="I33" s="12">
        <v>16000</v>
      </c>
      <c r="J33" s="12">
        <v>16000</v>
      </c>
      <c r="K33" s="11"/>
      <c r="L33" s="11"/>
      <c r="M33" s="11"/>
      <c r="N33" s="26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38">
        <f t="shared" si="4"/>
        <v>14000</v>
      </c>
      <c r="AF33" s="38">
        <f t="shared" si="0"/>
        <v>14000</v>
      </c>
      <c r="AG33" s="38">
        <f t="shared" si="1"/>
        <v>16000</v>
      </c>
      <c r="AH33" s="38">
        <f t="shared" si="2"/>
        <v>16000</v>
      </c>
    </row>
    <row r="34" spans="1:34" s="8" customFormat="1" ht="22.5" x14ac:dyDescent="0.25">
      <c r="A34" s="16">
        <f t="shared" si="3"/>
        <v>29</v>
      </c>
      <c r="B34" s="35" t="s">
        <v>48</v>
      </c>
      <c r="C34" s="26"/>
      <c r="D34" s="26"/>
      <c r="E34" s="26"/>
      <c r="F34" s="26"/>
      <c r="G34" s="12">
        <v>15000</v>
      </c>
      <c r="H34" s="12">
        <v>15000</v>
      </c>
      <c r="I34" s="12">
        <v>15000</v>
      </c>
      <c r="J34" s="12">
        <v>14000</v>
      </c>
      <c r="K34" s="11"/>
      <c r="L34" s="11"/>
      <c r="M34" s="11"/>
      <c r="N34" s="26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38">
        <f t="shared" si="4"/>
        <v>15000</v>
      </c>
      <c r="AF34" s="38">
        <f t="shared" si="0"/>
        <v>15000</v>
      </c>
      <c r="AG34" s="38">
        <f t="shared" si="1"/>
        <v>15000</v>
      </c>
      <c r="AH34" s="38">
        <f t="shared" si="2"/>
        <v>14000</v>
      </c>
    </row>
    <row r="35" spans="1:34" x14ac:dyDescent="0.25">
      <c r="A35" s="16">
        <f t="shared" si="3"/>
        <v>30</v>
      </c>
      <c r="B35" s="35" t="s">
        <v>49</v>
      </c>
      <c r="C35" s="26"/>
      <c r="D35" s="26"/>
      <c r="E35" s="26"/>
      <c r="F35" s="26"/>
      <c r="G35" s="12">
        <v>20000</v>
      </c>
      <c r="H35" s="12">
        <v>21000</v>
      </c>
      <c r="I35" s="12">
        <v>22000</v>
      </c>
      <c r="J35" s="12">
        <v>24000</v>
      </c>
      <c r="K35" s="11"/>
      <c r="L35" s="11"/>
      <c r="M35" s="11"/>
      <c r="N35" s="26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38">
        <f t="shared" si="4"/>
        <v>20000</v>
      </c>
      <c r="AF35" s="38">
        <f t="shared" si="0"/>
        <v>21000</v>
      </c>
      <c r="AG35" s="38">
        <f t="shared" si="1"/>
        <v>22000</v>
      </c>
      <c r="AH35" s="38">
        <f t="shared" si="2"/>
        <v>24000</v>
      </c>
    </row>
    <row r="36" spans="1:34" ht="23.25" x14ac:dyDescent="0.25">
      <c r="A36" s="16">
        <f t="shared" si="3"/>
        <v>31</v>
      </c>
      <c r="B36" s="34" t="s">
        <v>15</v>
      </c>
      <c r="C36" s="26"/>
      <c r="D36" s="26"/>
      <c r="E36" s="26"/>
      <c r="F36" s="26"/>
      <c r="G36" s="12">
        <v>46000</v>
      </c>
      <c r="H36" s="12">
        <v>46000</v>
      </c>
      <c r="I36" s="12">
        <v>56000</v>
      </c>
      <c r="J36" s="12">
        <v>49000</v>
      </c>
      <c r="K36" s="11"/>
      <c r="L36" s="11"/>
      <c r="M36" s="11"/>
      <c r="N36" s="26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38">
        <f t="shared" si="4"/>
        <v>46000</v>
      </c>
      <c r="AF36" s="38">
        <f t="shared" si="0"/>
        <v>46000</v>
      </c>
      <c r="AG36" s="38">
        <f t="shared" si="1"/>
        <v>56000</v>
      </c>
      <c r="AH36" s="38">
        <f t="shared" si="2"/>
        <v>49000</v>
      </c>
    </row>
    <row r="37" spans="1:34" x14ac:dyDescent="0.25">
      <c r="A37" s="16">
        <f t="shared" si="3"/>
        <v>32</v>
      </c>
      <c r="B37" s="33" t="s">
        <v>40</v>
      </c>
      <c r="C37" s="26"/>
      <c r="D37" s="26"/>
      <c r="E37" s="26"/>
      <c r="F37" s="26"/>
      <c r="G37" s="12">
        <v>26000</v>
      </c>
      <c r="H37" s="12">
        <v>26000</v>
      </c>
      <c r="I37" s="12">
        <v>31000</v>
      </c>
      <c r="J37" s="12">
        <v>31000</v>
      </c>
      <c r="K37" s="11"/>
      <c r="L37" s="11"/>
      <c r="M37" s="11"/>
      <c r="N37" s="26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38">
        <f t="shared" si="4"/>
        <v>26000</v>
      </c>
      <c r="AF37" s="38">
        <f t="shared" si="0"/>
        <v>26000</v>
      </c>
      <c r="AG37" s="38">
        <f t="shared" si="1"/>
        <v>31000</v>
      </c>
      <c r="AH37" s="38">
        <f t="shared" si="2"/>
        <v>31000</v>
      </c>
    </row>
    <row r="38" spans="1:34" x14ac:dyDescent="0.25">
      <c r="A38" s="16">
        <f t="shared" si="3"/>
        <v>33</v>
      </c>
      <c r="B38" s="7" t="s">
        <v>11</v>
      </c>
      <c r="C38" s="27"/>
      <c r="D38" s="27"/>
      <c r="E38" s="27"/>
      <c r="F38" s="27"/>
      <c r="G38" s="27">
        <v>5000</v>
      </c>
      <c r="H38" s="27">
        <v>2700</v>
      </c>
      <c r="I38" s="27">
        <v>4000</v>
      </c>
      <c r="J38" s="27">
        <v>4000</v>
      </c>
      <c r="K38" s="28">
        <v>31500</v>
      </c>
      <c r="L38" s="28">
        <v>31500</v>
      </c>
      <c r="M38" s="28">
        <v>33000</v>
      </c>
      <c r="N38" s="28">
        <v>33000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38">
        <f t="shared" si="4"/>
        <v>36500</v>
      </c>
      <c r="AF38" s="38">
        <f t="shared" ref="AF38:AF54" si="5">D38+H38+L38+P38+T38+X38+AB38</f>
        <v>34200</v>
      </c>
      <c r="AG38" s="38">
        <f t="shared" ref="AG38:AG54" si="6">E38+I38+M38+Q38+U38+Y38+AC38</f>
        <v>37000</v>
      </c>
      <c r="AH38" s="38">
        <f t="shared" ref="AH38:AH54" si="7">F38+J38+N38+R38+V38+Z38+AD38</f>
        <v>37000</v>
      </c>
    </row>
    <row r="39" spans="1:34" x14ac:dyDescent="0.25">
      <c r="A39" s="16">
        <f t="shared" si="3"/>
        <v>34</v>
      </c>
      <c r="B39" s="7" t="s">
        <v>10</v>
      </c>
      <c r="C39" s="27"/>
      <c r="D39" s="27"/>
      <c r="E39" s="27"/>
      <c r="F39" s="27"/>
      <c r="G39" s="27"/>
      <c r="H39" s="27"/>
      <c r="I39" s="27"/>
      <c r="J39" s="27"/>
      <c r="K39" s="28">
        <v>41000</v>
      </c>
      <c r="L39" s="28">
        <v>41000</v>
      </c>
      <c r="M39" s="28">
        <v>41000</v>
      </c>
      <c r="N39" s="28">
        <v>41000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38">
        <f t="shared" si="4"/>
        <v>41000</v>
      </c>
      <c r="AF39" s="38">
        <f t="shared" si="5"/>
        <v>41000</v>
      </c>
      <c r="AG39" s="38">
        <f t="shared" si="6"/>
        <v>41000</v>
      </c>
      <c r="AH39" s="38">
        <f t="shared" si="7"/>
        <v>41000</v>
      </c>
    </row>
    <row r="40" spans="1:34" x14ac:dyDescent="0.25">
      <c r="A40" s="16">
        <f t="shared" si="3"/>
        <v>35</v>
      </c>
      <c r="B40" s="7" t="s">
        <v>14</v>
      </c>
      <c r="C40" s="27"/>
      <c r="D40" s="27"/>
      <c r="E40" s="27"/>
      <c r="F40" s="27"/>
      <c r="G40" s="27"/>
      <c r="H40" s="27"/>
      <c r="I40" s="27"/>
      <c r="J40" s="27"/>
      <c r="K40" s="28">
        <v>15000</v>
      </c>
      <c r="L40" s="28">
        <v>15000</v>
      </c>
      <c r="M40" s="28">
        <v>16000</v>
      </c>
      <c r="N40" s="28">
        <v>19000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38">
        <f t="shared" si="4"/>
        <v>15000</v>
      </c>
      <c r="AF40" s="38">
        <f t="shared" si="5"/>
        <v>15000</v>
      </c>
      <c r="AG40" s="38">
        <f t="shared" si="6"/>
        <v>16000</v>
      </c>
      <c r="AH40" s="38">
        <f t="shared" si="7"/>
        <v>19000</v>
      </c>
    </row>
    <row r="41" spans="1:34" s="8" customFormat="1" x14ac:dyDescent="0.25">
      <c r="A41" s="16">
        <f t="shared" si="3"/>
        <v>36</v>
      </c>
      <c r="B41" s="7" t="s">
        <v>8</v>
      </c>
      <c r="C41" s="27"/>
      <c r="D41" s="27"/>
      <c r="E41" s="27"/>
      <c r="F41" s="27"/>
      <c r="G41" s="27">
        <v>1800</v>
      </c>
      <c r="H41" s="27">
        <v>1800</v>
      </c>
      <c r="I41" s="27">
        <v>1800</v>
      </c>
      <c r="J41" s="27">
        <v>1800</v>
      </c>
      <c r="K41" s="28">
        <v>37300</v>
      </c>
      <c r="L41" s="28">
        <v>37300</v>
      </c>
      <c r="M41" s="28">
        <v>39200</v>
      </c>
      <c r="N41" s="28">
        <v>39200</v>
      </c>
      <c r="O41" s="27">
        <v>1500</v>
      </c>
      <c r="P41" s="27">
        <v>2000</v>
      </c>
      <c r="Q41" s="27">
        <v>3000</v>
      </c>
      <c r="R41" s="27">
        <v>2500</v>
      </c>
      <c r="S41" s="27"/>
      <c r="T41" s="27"/>
      <c r="U41" s="27"/>
      <c r="V41" s="27"/>
      <c r="W41" s="27"/>
      <c r="X41" s="27"/>
      <c r="Y41" s="27">
        <v>2000</v>
      </c>
      <c r="Z41" s="27">
        <v>2000</v>
      </c>
      <c r="AA41" s="27"/>
      <c r="AB41" s="27"/>
      <c r="AC41" s="27"/>
      <c r="AD41" s="27"/>
      <c r="AE41" s="38">
        <f t="shared" si="4"/>
        <v>40600</v>
      </c>
      <c r="AF41" s="38">
        <f t="shared" si="5"/>
        <v>41100</v>
      </c>
      <c r="AG41" s="38">
        <f t="shared" si="6"/>
        <v>46000</v>
      </c>
      <c r="AH41" s="38">
        <f t="shared" si="7"/>
        <v>45500</v>
      </c>
    </row>
    <row r="42" spans="1:34" x14ac:dyDescent="0.25">
      <c r="A42" s="16">
        <f t="shared" si="3"/>
        <v>37</v>
      </c>
      <c r="B42" s="7" t="s">
        <v>9</v>
      </c>
      <c r="C42" s="27">
        <v>10000</v>
      </c>
      <c r="D42" s="27">
        <v>10000</v>
      </c>
      <c r="E42" s="27">
        <v>10000</v>
      </c>
      <c r="F42" s="27">
        <v>10000</v>
      </c>
      <c r="G42" s="27">
        <v>15000</v>
      </c>
      <c r="H42" s="27">
        <v>15000</v>
      </c>
      <c r="I42" s="27">
        <v>15000</v>
      </c>
      <c r="J42" s="27">
        <v>15000</v>
      </c>
      <c r="K42" s="28">
        <v>48000</v>
      </c>
      <c r="L42" s="28">
        <v>48000</v>
      </c>
      <c r="M42" s="28">
        <v>50000</v>
      </c>
      <c r="N42" s="28">
        <v>47000</v>
      </c>
      <c r="O42" s="27"/>
      <c r="P42" s="27"/>
      <c r="Q42" s="27"/>
      <c r="R42" s="27"/>
      <c r="S42" s="27"/>
      <c r="T42" s="27"/>
      <c r="U42" s="27"/>
      <c r="V42" s="27"/>
      <c r="W42" s="27">
        <v>6000</v>
      </c>
      <c r="X42" s="27">
        <v>6000</v>
      </c>
      <c r="Y42" s="27">
        <v>6000</v>
      </c>
      <c r="Z42" s="27">
        <v>6000</v>
      </c>
      <c r="AA42" s="27"/>
      <c r="AB42" s="27"/>
      <c r="AC42" s="27"/>
      <c r="AD42" s="27"/>
      <c r="AE42" s="38">
        <f t="shared" si="4"/>
        <v>79000</v>
      </c>
      <c r="AF42" s="38">
        <f t="shared" si="5"/>
        <v>79000</v>
      </c>
      <c r="AG42" s="38">
        <f t="shared" si="6"/>
        <v>81000</v>
      </c>
      <c r="AH42" s="38">
        <f t="shared" si="7"/>
        <v>78000</v>
      </c>
    </row>
    <row r="43" spans="1:34" x14ac:dyDescent="0.25">
      <c r="A43" s="16">
        <f t="shared" si="3"/>
        <v>38</v>
      </c>
      <c r="B43" s="7" t="s">
        <v>12</v>
      </c>
      <c r="C43" s="27"/>
      <c r="D43" s="27"/>
      <c r="E43" s="27"/>
      <c r="F43" s="27"/>
      <c r="G43" s="27"/>
      <c r="H43" s="27"/>
      <c r="I43" s="27"/>
      <c r="J43" s="27"/>
      <c r="K43" s="28">
        <v>76000</v>
      </c>
      <c r="L43" s="28">
        <v>76000</v>
      </c>
      <c r="M43" s="28">
        <v>77500</v>
      </c>
      <c r="N43" s="28">
        <v>75000</v>
      </c>
      <c r="O43" s="27">
        <v>3125</v>
      </c>
      <c r="P43" s="27">
        <v>2500</v>
      </c>
      <c r="Q43" s="27">
        <v>4000</v>
      </c>
      <c r="R43" s="27">
        <v>4000</v>
      </c>
      <c r="S43" s="27"/>
      <c r="T43" s="27"/>
      <c r="U43" s="27"/>
      <c r="V43" s="27"/>
      <c r="W43" s="27">
        <v>3800</v>
      </c>
      <c r="X43" s="27">
        <v>3800</v>
      </c>
      <c r="Y43" s="27">
        <v>3800</v>
      </c>
      <c r="Z43" s="27">
        <v>4000</v>
      </c>
      <c r="AA43" s="27"/>
      <c r="AB43" s="27"/>
      <c r="AC43" s="27"/>
      <c r="AD43" s="27"/>
      <c r="AE43" s="38">
        <f t="shared" si="4"/>
        <v>82925</v>
      </c>
      <c r="AF43" s="38">
        <f t="shared" si="5"/>
        <v>82300</v>
      </c>
      <c r="AG43" s="38">
        <f t="shared" si="6"/>
        <v>85300</v>
      </c>
      <c r="AH43" s="38">
        <f t="shared" si="7"/>
        <v>83000</v>
      </c>
    </row>
    <row r="44" spans="1:34" s="8" customFormat="1" x14ac:dyDescent="0.25">
      <c r="A44" s="16">
        <f t="shared" si="3"/>
        <v>39</v>
      </c>
      <c r="B44" s="7" t="s">
        <v>26</v>
      </c>
      <c r="C44" s="27"/>
      <c r="D44" s="27"/>
      <c r="E44" s="27"/>
      <c r="F44" s="27"/>
      <c r="G44" s="27"/>
      <c r="H44" s="27"/>
      <c r="I44" s="27"/>
      <c r="J44" s="27"/>
      <c r="K44" s="28">
        <v>26000</v>
      </c>
      <c r="L44" s="28">
        <v>26000</v>
      </c>
      <c r="M44" s="28">
        <v>27100</v>
      </c>
      <c r="N44" s="28">
        <v>27100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38">
        <f t="shared" si="4"/>
        <v>26000</v>
      </c>
      <c r="AF44" s="38">
        <f t="shared" si="5"/>
        <v>26000</v>
      </c>
      <c r="AG44" s="38">
        <f t="shared" si="6"/>
        <v>27100</v>
      </c>
      <c r="AH44" s="38">
        <f t="shared" si="7"/>
        <v>27100</v>
      </c>
    </row>
    <row r="45" spans="1:34" ht="23.25" x14ac:dyDescent="0.25">
      <c r="A45" s="16">
        <f t="shared" si="3"/>
        <v>40</v>
      </c>
      <c r="B45" s="32" t="s">
        <v>51</v>
      </c>
      <c r="C45" s="11">
        <v>3000</v>
      </c>
      <c r="D45" s="11">
        <v>3000</v>
      </c>
      <c r="E45" s="11">
        <v>3000</v>
      </c>
      <c r="F45" s="11">
        <v>3500</v>
      </c>
      <c r="G45" s="11">
        <v>4500</v>
      </c>
      <c r="H45" s="11">
        <v>3500</v>
      </c>
      <c r="I45" s="11">
        <v>3500</v>
      </c>
      <c r="J45" s="11">
        <v>3500</v>
      </c>
      <c r="K45" s="11">
        <v>3000</v>
      </c>
      <c r="L45" s="11">
        <v>3000</v>
      </c>
      <c r="M45" s="11">
        <v>3700</v>
      </c>
      <c r="N45" s="11">
        <v>3700</v>
      </c>
      <c r="O45" s="12">
        <v>34500</v>
      </c>
      <c r="P45" s="12">
        <v>34500</v>
      </c>
      <c r="Q45" s="12">
        <v>37000</v>
      </c>
      <c r="R45" s="12">
        <v>37000</v>
      </c>
      <c r="S45" s="11"/>
      <c r="T45" s="11"/>
      <c r="U45" s="11"/>
      <c r="V45" s="11"/>
      <c r="W45" s="11">
        <v>7200</v>
      </c>
      <c r="X45" s="11">
        <v>7200</v>
      </c>
      <c r="Y45" s="11">
        <v>7200</v>
      </c>
      <c r="Z45" s="11">
        <v>7200</v>
      </c>
      <c r="AA45" s="11"/>
      <c r="AB45" s="11"/>
      <c r="AC45" s="11"/>
      <c r="AD45" s="11"/>
      <c r="AE45" s="38">
        <f t="shared" si="4"/>
        <v>52200</v>
      </c>
      <c r="AF45" s="38">
        <f t="shared" si="5"/>
        <v>51200</v>
      </c>
      <c r="AG45" s="38">
        <f t="shared" si="6"/>
        <v>54400</v>
      </c>
      <c r="AH45" s="38">
        <f t="shared" si="7"/>
        <v>54900</v>
      </c>
    </row>
    <row r="46" spans="1:34" s="8" customFormat="1" ht="23.25" x14ac:dyDescent="0.25">
      <c r="A46" s="16">
        <f t="shared" si="3"/>
        <v>41</v>
      </c>
      <c r="B46" s="32" t="s">
        <v>52</v>
      </c>
      <c r="C46" s="11">
        <v>4000</v>
      </c>
      <c r="D46" s="11">
        <v>4000</v>
      </c>
      <c r="E46" s="11">
        <v>4000</v>
      </c>
      <c r="F46" s="11">
        <v>4000</v>
      </c>
      <c r="G46" s="11"/>
      <c r="H46" s="11"/>
      <c r="I46" s="11"/>
      <c r="J46" s="11"/>
      <c r="K46" s="11">
        <v>4000</v>
      </c>
      <c r="L46" s="11">
        <v>4000</v>
      </c>
      <c r="M46" s="11">
        <v>4800</v>
      </c>
      <c r="N46" s="11">
        <v>4800</v>
      </c>
      <c r="O46" s="12">
        <v>41000</v>
      </c>
      <c r="P46" s="12">
        <v>41000</v>
      </c>
      <c r="Q46" s="12">
        <v>45000</v>
      </c>
      <c r="R46" s="12">
        <v>45000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38">
        <f t="shared" si="4"/>
        <v>49000</v>
      </c>
      <c r="AF46" s="38">
        <f t="shared" si="5"/>
        <v>49000</v>
      </c>
      <c r="AG46" s="38">
        <f t="shared" si="6"/>
        <v>53800</v>
      </c>
      <c r="AH46" s="38">
        <f t="shared" si="7"/>
        <v>53800</v>
      </c>
    </row>
    <row r="47" spans="1:34" s="8" customFormat="1" ht="23.25" x14ac:dyDescent="0.25">
      <c r="A47" s="16">
        <f t="shared" si="3"/>
        <v>42</v>
      </c>
      <c r="B47" s="32" t="s">
        <v>53</v>
      </c>
      <c r="C47" s="11">
        <v>4000</v>
      </c>
      <c r="D47" s="11">
        <v>4000</v>
      </c>
      <c r="E47" s="11">
        <v>4000</v>
      </c>
      <c r="F47" s="11">
        <v>4000</v>
      </c>
      <c r="G47" s="11">
        <v>4000</v>
      </c>
      <c r="H47" s="11">
        <v>4000</v>
      </c>
      <c r="I47" s="11">
        <v>4000</v>
      </c>
      <c r="J47" s="11">
        <v>4000</v>
      </c>
      <c r="K47" s="11"/>
      <c r="L47" s="11"/>
      <c r="M47" s="11"/>
      <c r="N47" s="11"/>
      <c r="O47" s="12">
        <v>17500</v>
      </c>
      <c r="P47" s="12">
        <v>17500</v>
      </c>
      <c r="Q47" s="12">
        <v>19100</v>
      </c>
      <c r="R47" s="12">
        <v>20100</v>
      </c>
      <c r="S47" s="11"/>
      <c r="T47" s="11"/>
      <c r="U47" s="11"/>
      <c r="V47" s="11"/>
      <c r="W47" s="11"/>
      <c r="X47" s="11"/>
      <c r="Y47" s="11"/>
      <c r="Z47" s="11">
        <v>1100</v>
      </c>
      <c r="AA47" s="11"/>
      <c r="AB47" s="11"/>
      <c r="AC47" s="11"/>
      <c r="AD47" s="11"/>
      <c r="AE47" s="38">
        <f t="shared" si="4"/>
        <v>25500</v>
      </c>
      <c r="AF47" s="38">
        <f t="shared" si="5"/>
        <v>25500</v>
      </c>
      <c r="AG47" s="38">
        <f t="shared" si="6"/>
        <v>27100</v>
      </c>
      <c r="AH47" s="38">
        <f t="shared" si="7"/>
        <v>29200</v>
      </c>
    </row>
    <row r="48" spans="1:34" ht="23.25" x14ac:dyDescent="0.25">
      <c r="A48" s="16">
        <f t="shared" si="3"/>
        <v>43</v>
      </c>
      <c r="B48" s="32" t="s">
        <v>54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2">
        <v>23500</v>
      </c>
      <c r="P48" s="12">
        <v>24000</v>
      </c>
      <c r="Q48" s="12">
        <v>25000</v>
      </c>
      <c r="R48" s="12">
        <v>25000</v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38">
        <f t="shared" si="4"/>
        <v>23500</v>
      </c>
      <c r="AF48" s="38">
        <f t="shared" si="5"/>
        <v>24000</v>
      </c>
      <c r="AG48" s="38">
        <f t="shared" si="6"/>
        <v>25000</v>
      </c>
      <c r="AH48" s="38">
        <f t="shared" si="7"/>
        <v>25000</v>
      </c>
    </row>
    <row r="49" spans="1:34" ht="34.5" x14ac:dyDescent="0.25">
      <c r="A49" s="16">
        <f t="shared" si="3"/>
        <v>44</v>
      </c>
      <c r="B49" s="32" t="s">
        <v>55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2">
        <v>13000</v>
      </c>
      <c r="P49" s="12">
        <v>13000</v>
      </c>
      <c r="Q49" s="12">
        <v>16000</v>
      </c>
      <c r="R49" s="12">
        <v>16000</v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38">
        <f t="shared" si="4"/>
        <v>13000</v>
      </c>
      <c r="AF49" s="38">
        <f t="shared" si="5"/>
        <v>13000</v>
      </c>
      <c r="AG49" s="38">
        <f t="shared" si="6"/>
        <v>16000</v>
      </c>
      <c r="AH49" s="38">
        <f t="shared" si="7"/>
        <v>16000</v>
      </c>
    </row>
    <row r="50" spans="1:34" ht="34.5" x14ac:dyDescent="0.25">
      <c r="A50" s="16">
        <f t="shared" si="3"/>
        <v>45</v>
      </c>
      <c r="B50" s="32" t="s">
        <v>56</v>
      </c>
      <c r="C50" s="11">
        <v>1500</v>
      </c>
      <c r="D50" s="11">
        <v>1500</v>
      </c>
      <c r="E50" s="11">
        <v>1500</v>
      </c>
      <c r="F50" s="11">
        <v>1000</v>
      </c>
      <c r="G50" s="11">
        <v>3000</v>
      </c>
      <c r="H50" s="11">
        <v>3300</v>
      </c>
      <c r="I50" s="11">
        <v>3500</v>
      </c>
      <c r="J50" s="11">
        <v>3000</v>
      </c>
      <c r="K50" s="11"/>
      <c r="L50" s="11"/>
      <c r="M50" s="11"/>
      <c r="N50" s="11"/>
      <c r="O50" s="12">
        <v>20500</v>
      </c>
      <c r="P50" s="12">
        <v>21000</v>
      </c>
      <c r="Q50" s="12">
        <v>22100</v>
      </c>
      <c r="R50" s="12">
        <v>22100</v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38">
        <f t="shared" si="4"/>
        <v>25000</v>
      </c>
      <c r="AF50" s="38">
        <f t="shared" si="5"/>
        <v>25800</v>
      </c>
      <c r="AG50" s="38">
        <f t="shared" si="6"/>
        <v>27100</v>
      </c>
      <c r="AH50" s="38">
        <f t="shared" si="7"/>
        <v>26100</v>
      </c>
    </row>
    <row r="51" spans="1:34" s="1" customFormat="1" ht="23.25" x14ac:dyDescent="0.25">
      <c r="A51" s="16">
        <f t="shared" si="3"/>
        <v>46</v>
      </c>
      <c r="B51" s="15" t="s">
        <v>19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2">
        <v>46000</v>
      </c>
      <c r="AB51" s="12">
        <v>46000</v>
      </c>
      <c r="AC51" s="12">
        <v>48000</v>
      </c>
      <c r="AD51" s="12">
        <v>50000</v>
      </c>
      <c r="AE51" s="38">
        <f t="shared" si="4"/>
        <v>46000</v>
      </c>
      <c r="AF51" s="38">
        <f t="shared" si="5"/>
        <v>46000</v>
      </c>
      <c r="AG51" s="38">
        <f t="shared" si="6"/>
        <v>48000</v>
      </c>
      <c r="AH51" s="38">
        <f t="shared" si="7"/>
        <v>50000</v>
      </c>
    </row>
    <row r="52" spans="1:34" s="8" customFormat="1" x14ac:dyDescent="0.25">
      <c r="A52" s="16">
        <f t="shared" si="3"/>
        <v>47</v>
      </c>
      <c r="B52" s="14" t="s">
        <v>28</v>
      </c>
      <c r="C52" s="29"/>
      <c r="D52" s="29"/>
      <c r="E52" s="29"/>
      <c r="F52" s="29"/>
      <c r="G52" s="29"/>
      <c r="H52" s="29"/>
      <c r="I52" s="29"/>
      <c r="J52" s="29"/>
      <c r="K52" s="29">
        <v>9000</v>
      </c>
      <c r="L52" s="29">
        <v>9000</v>
      </c>
      <c r="M52" s="29">
        <v>10000</v>
      </c>
      <c r="N52" s="29">
        <v>10000</v>
      </c>
      <c r="O52" s="29">
        <v>3625</v>
      </c>
      <c r="P52" s="29">
        <v>3700</v>
      </c>
      <c r="Q52" s="29">
        <v>4300</v>
      </c>
      <c r="R52" s="29">
        <v>4300</v>
      </c>
      <c r="S52" s="30">
        <v>27500</v>
      </c>
      <c r="T52" s="30">
        <v>27500</v>
      </c>
      <c r="U52" s="30">
        <v>29340</v>
      </c>
      <c r="V52" s="30">
        <v>29340</v>
      </c>
      <c r="W52" s="29">
        <v>1400</v>
      </c>
      <c r="X52" s="29">
        <v>1400</v>
      </c>
      <c r="Y52" s="29">
        <v>2000</v>
      </c>
      <c r="Z52" s="29">
        <v>1400</v>
      </c>
      <c r="AA52" s="29"/>
      <c r="AB52" s="29"/>
      <c r="AC52" s="29"/>
      <c r="AD52" s="29"/>
      <c r="AE52" s="38">
        <f t="shared" si="4"/>
        <v>41525</v>
      </c>
      <c r="AF52" s="38">
        <f t="shared" si="5"/>
        <v>41600</v>
      </c>
      <c r="AG52" s="38">
        <f t="shared" si="6"/>
        <v>45640</v>
      </c>
      <c r="AH52" s="38">
        <f t="shared" si="7"/>
        <v>45040</v>
      </c>
    </row>
    <row r="53" spans="1:34" s="8" customFormat="1" x14ac:dyDescent="0.25">
      <c r="A53" s="16">
        <f t="shared" si="3"/>
        <v>48</v>
      </c>
      <c r="B53" s="14" t="s">
        <v>13</v>
      </c>
      <c r="C53" s="29"/>
      <c r="D53" s="29"/>
      <c r="E53" s="29"/>
      <c r="F53" s="29"/>
      <c r="G53" s="29">
        <v>8000</v>
      </c>
      <c r="H53" s="29">
        <v>7000</v>
      </c>
      <c r="I53" s="29">
        <v>8000</v>
      </c>
      <c r="J53" s="29">
        <v>8500</v>
      </c>
      <c r="K53" s="29"/>
      <c r="L53" s="29"/>
      <c r="M53" s="29"/>
      <c r="N53" s="29"/>
      <c r="O53" s="29"/>
      <c r="P53" s="29"/>
      <c r="Q53" s="29"/>
      <c r="R53" s="29"/>
      <c r="S53" s="30">
        <v>15000</v>
      </c>
      <c r="T53" s="30">
        <v>15000</v>
      </c>
      <c r="U53" s="30">
        <v>16840</v>
      </c>
      <c r="V53" s="30">
        <v>15000</v>
      </c>
      <c r="W53" s="30"/>
      <c r="X53" s="30"/>
      <c r="Y53" s="30"/>
      <c r="Z53" s="30"/>
      <c r="AA53" s="29"/>
      <c r="AB53" s="29"/>
      <c r="AC53" s="29"/>
      <c r="AD53" s="29"/>
      <c r="AE53" s="38">
        <f t="shared" si="4"/>
        <v>23000</v>
      </c>
      <c r="AF53" s="38">
        <f t="shared" si="5"/>
        <v>22000</v>
      </c>
      <c r="AG53" s="38">
        <f t="shared" si="6"/>
        <v>24840</v>
      </c>
      <c r="AH53" s="38">
        <f t="shared" si="7"/>
        <v>23500</v>
      </c>
    </row>
    <row r="54" spans="1:34" s="8" customFormat="1" x14ac:dyDescent="0.25">
      <c r="A54" s="16">
        <f t="shared" si="3"/>
        <v>49</v>
      </c>
      <c r="B54" s="14" t="s">
        <v>29</v>
      </c>
      <c r="C54" s="29"/>
      <c r="D54" s="29"/>
      <c r="E54" s="29"/>
      <c r="F54" s="29"/>
      <c r="G54" s="29">
        <v>10000</v>
      </c>
      <c r="H54" s="29">
        <v>13000</v>
      </c>
      <c r="I54" s="29">
        <v>12000</v>
      </c>
      <c r="J54" s="29">
        <v>15700</v>
      </c>
      <c r="K54" s="29"/>
      <c r="L54" s="29"/>
      <c r="M54" s="29"/>
      <c r="N54" s="29"/>
      <c r="O54" s="29">
        <v>2125</v>
      </c>
      <c r="P54" s="29">
        <v>2200</v>
      </c>
      <c r="Q54" s="29">
        <v>3500</v>
      </c>
      <c r="R54" s="29">
        <v>3500</v>
      </c>
      <c r="S54" s="30">
        <v>12000</v>
      </c>
      <c r="T54" s="30">
        <v>12000</v>
      </c>
      <c r="U54" s="30">
        <v>13840</v>
      </c>
      <c r="V54" s="30">
        <v>12000</v>
      </c>
      <c r="W54" s="30"/>
      <c r="X54" s="30"/>
      <c r="Y54" s="30"/>
      <c r="Z54" s="30"/>
      <c r="AA54" s="29"/>
      <c r="AB54" s="29"/>
      <c r="AC54" s="29"/>
      <c r="AD54" s="29"/>
      <c r="AE54" s="38">
        <f t="shared" si="4"/>
        <v>24125</v>
      </c>
      <c r="AF54" s="38">
        <f t="shared" si="5"/>
        <v>27200</v>
      </c>
      <c r="AG54" s="38">
        <f t="shared" si="6"/>
        <v>29340</v>
      </c>
      <c r="AH54" s="38">
        <f t="shared" si="7"/>
        <v>31200</v>
      </c>
    </row>
    <row r="55" spans="1:34" x14ac:dyDescent="0.25">
      <c r="A55" s="2"/>
      <c r="B55" s="3" t="s">
        <v>25</v>
      </c>
      <c r="C55" s="12">
        <f t="shared" ref="C55:H55" si="8">SUM(C6:C54)</f>
        <v>995750</v>
      </c>
      <c r="D55" s="12">
        <f t="shared" si="8"/>
        <v>999250</v>
      </c>
      <c r="E55" s="12">
        <f t="shared" si="8"/>
        <v>1081610</v>
      </c>
      <c r="F55" s="12">
        <f t="shared" si="8"/>
        <v>1089810</v>
      </c>
      <c r="G55" s="12">
        <f t="shared" si="8"/>
        <v>385300</v>
      </c>
      <c r="H55" s="12">
        <f t="shared" si="8"/>
        <v>385300</v>
      </c>
      <c r="I55" s="12">
        <f t="shared" ref="I55:AC55" si="9">SUM(I6:I54)</f>
        <v>442500</v>
      </c>
      <c r="J55" s="12">
        <f>SUM(J6:J54)</f>
        <v>429500</v>
      </c>
      <c r="K55" s="12">
        <f>SUM(K6:K54)</f>
        <v>300800</v>
      </c>
      <c r="L55" s="12">
        <f t="shared" si="9"/>
        <v>298800</v>
      </c>
      <c r="M55" s="12">
        <f t="shared" si="9"/>
        <v>312500</v>
      </c>
      <c r="N55" s="12">
        <f>SUM(N6:N54)</f>
        <v>310000</v>
      </c>
      <c r="O55" s="12">
        <f>SUM(O6:O54)</f>
        <v>172000</v>
      </c>
      <c r="P55" s="12">
        <f t="shared" si="9"/>
        <v>172000</v>
      </c>
      <c r="Q55" s="12">
        <f t="shared" si="9"/>
        <v>192000</v>
      </c>
      <c r="R55" s="12">
        <f>SUM(R6:R54)</f>
        <v>192000</v>
      </c>
      <c r="S55" s="12">
        <f>SUM(S6:S54)</f>
        <v>54500</v>
      </c>
      <c r="T55" s="12">
        <f t="shared" si="9"/>
        <v>54500</v>
      </c>
      <c r="U55" s="12">
        <f t="shared" si="9"/>
        <v>60020</v>
      </c>
      <c r="V55" s="12">
        <v>56340</v>
      </c>
      <c r="W55" s="12">
        <f>SUM(W6:W54)</f>
        <v>30000</v>
      </c>
      <c r="X55" s="12">
        <f t="shared" si="9"/>
        <v>30000</v>
      </c>
      <c r="Y55" s="12">
        <f t="shared" si="9"/>
        <v>38900</v>
      </c>
      <c r="Z55" s="12">
        <f>SUM(Z6:Z54)</f>
        <v>38900</v>
      </c>
      <c r="AA55" s="12">
        <f>SUM(AA6:AA54)</f>
        <v>46000</v>
      </c>
      <c r="AB55" s="12">
        <f t="shared" si="9"/>
        <v>46000</v>
      </c>
      <c r="AC55" s="12">
        <f t="shared" si="9"/>
        <v>48000</v>
      </c>
      <c r="AD55" s="12">
        <f>SUM(AD6:AD54)</f>
        <v>50000</v>
      </c>
      <c r="AE55" s="38">
        <f>SUM(AE6:AE54)</f>
        <v>1984350</v>
      </c>
      <c r="AF55" s="38">
        <f t="shared" ref="AF55" si="10">SUM(AF6:AF54)</f>
        <v>1985850</v>
      </c>
      <c r="AG55" s="38">
        <f t="shared" ref="AG55:AH55" si="11">SUM(AG6:AG54)</f>
        <v>2175530</v>
      </c>
      <c r="AH55" s="38">
        <f t="shared" si="11"/>
        <v>2166550</v>
      </c>
    </row>
    <row r="56" spans="1:34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1:34" s="8" customFormat="1" x14ac:dyDescent="0.25">
      <c r="B57" s="17" t="s">
        <v>24</v>
      </c>
      <c r="C57" s="17"/>
      <c r="D57" s="9"/>
      <c r="E57" s="9"/>
      <c r="F57" s="9"/>
      <c r="G57" s="9"/>
      <c r="J57" s="9"/>
      <c r="K57" s="9"/>
      <c r="N57" s="9"/>
      <c r="O57" s="9"/>
      <c r="AB57" s="9"/>
      <c r="AC57" s="9"/>
      <c r="AD57" s="9"/>
      <c r="AE57" s="9"/>
    </row>
    <row r="58" spans="1:34" s="8" customFormat="1" x14ac:dyDescent="0.25">
      <c r="B58" s="18" t="s">
        <v>16</v>
      </c>
      <c r="C58" s="18"/>
      <c r="D58" s="9"/>
      <c r="E58" s="9"/>
      <c r="F58" s="9"/>
      <c r="G58" s="9"/>
      <c r="J58" s="9"/>
      <c r="K58" s="9"/>
      <c r="N58" s="9"/>
      <c r="O58" s="9"/>
      <c r="AB58" s="9"/>
      <c r="AC58" s="9"/>
      <c r="AD58" s="9"/>
      <c r="AE58" s="9"/>
    </row>
    <row r="59" spans="1:34" x14ac:dyDescent="0.25">
      <c r="B59" s="19" t="s">
        <v>17</v>
      </c>
      <c r="C59" s="19"/>
    </row>
    <row r="60" spans="1:34" x14ac:dyDescent="0.25">
      <c r="B60" s="20" t="s">
        <v>57</v>
      </c>
      <c r="C60" s="20"/>
    </row>
    <row r="61" spans="1:34" x14ac:dyDescent="0.25">
      <c r="B61" s="21" t="s">
        <v>18</v>
      </c>
      <c r="C61" s="21"/>
    </row>
    <row r="62" spans="1:34" x14ac:dyDescent="0.25">
      <c r="B62" s="23" t="s">
        <v>23</v>
      </c>
      <c r="C62" s="23"/>
    </row>
    <row r="63" spans="1:34" x14ac:dyDescent="0.25">
      <c r="B63" s="22" t="s">
        <v>22</v>
      </c>
      <c r="C63" s="22"/>
      <c r="T63"/>
      <c r="AB63"/>
    </row>
    <row r="64" spans="1:34" x14ac:dyDescent="0.25">
      <c r="T64"/>
      <c r="AB64"/>
    </row>
    <row r="65" spans="5:33" x14ac:dyDescent="0.25">
      <c r="T65"/>
      <c r="AB65"/>
    </row>
    <row r="67" spans="5:33" x14ac:dyDescent="0.25">
      <c r="E67"/>
      <c r="I67"/>
      <c r="M67"/>
      <c r="Q67"/>
      <c r="T67"/>
      <c r="U67"/>
      <c r="X67"/>
      <c r="Y67"/>
      <c r="AB67"/>
      <c r="AC67"/>
      <c r="AG67"/>
    </row>
    <row r="68" spans="5:33" x14ac:dyDescent="0.25">
      <c r="E68"/>
      <c r="I68"/>
      <c r="M68"/>
      <c r="Q68"/>
      <c r="T68"/>
      <c r="U68"/>
      <c r="X68"/>
      <c r="Y68"/>
      <c r="AB68"/>
      <c r="AC68"/>
      <c r="AG68"/>
    </row>
    <row r="69" spans="5:33" x14ac:dyDescent="0.25">
      <c r="E69"/>
      <c r="I69"/>
      <c r="M69"/>
      <c r="Q69"/>
      <c r="T69"/>
      <c r="U69"/>
      <c r="X69"/>
      <c r="Y69"/>
      <c r="AB69"/>
      <c r="AC69"/>
      <c r="AG69"/>
    </row>
    <row r="70" spans="5:33" x14ac:dyDescent="0.25">
      <c r="E70"/>
      <c r="I70"/>
      <c r="M70"/>
      <c r="Q70"/>
      <c r="T70"/>
      <c r="U70"/>
      <c r="X70"/>
      <c r="Y70"/>
      <c r="AB70"/>
      <c r="AC70"/>
      <c r="AG70"/>
    </row>
    <row r="76" spans="5:33" s="8" customFormat="1" x14ac:dyDescent="0.25"/>
    <row r="77" spans="5:33" s="8" customFormat="1" x14ac:dyDescent="0.25"/>
    <row r="78" spans="5:33" s="8" customFormat="1" x14ac:dyDescent="0.25"/>
    <row r="79" spans="5:33" s="8" customFormat="1" x14ac:dyDescent="0.25"/>
    <row r="92" s="8" customFormat="1" x14ac:dyDescent="0.25"/>
    <row r="93" s="8" customFormat="1" x14ac:dyDescent="0.25"/>
    <row r="94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7" s="8" customFormat="1" x14ac:dyDescent="0.25"/>
    <row r="128" s="8" customFormat="1" x14ac:dyDescent="0.25"/>
    <row r="130" spans="4:28" s="8" customFormat="1" x14ac:dyDescent="0.25"/>
    <row r="131" spans="4:28" s="8" customFormat="1" x14ac:dyDescent="0.25"/>
    <row r="132" spans="4:28" s="8" customFormat="1" x14ac:dyDescent="0.25"/>
    <row r="133" spans="4:28" s="8" customFormat="1" x14ac:dyDescent="0.25"/>
    <row r="134" spans="4:28" s="8" customFormat="1" x14ac:dyDescent="0.25"/>
    <row r="135" spans="4:28" s="8" customFormat="1" x14ac:dyDescent="0.25"/>
    <row r="136" spans="4:28" s="8" customFormat="1" x14ac:dyDescent="0.25"/>
    <row r="137" spans="4:28" x14ac:dyDescent="0.25">
      <c r="T137" s="10"/>
      <c r="U137" s="10"/>
      <c r="V137" s="10"/>
      <c r="W137" s="10"/>
      <c r="X137" s="10"/>
      <c r="Y137" s="10"/>
      <c r="Z137" s="10"/>
      <c r="AA137" s="10"/>
    </row>
    <row r="138" spans="4:28" x14ac:dyDescent="0.25">
      <c r="D138" s="10"/>
      <c r="E138" s="10"/>
      <c r="F138" s="10"/>
      <c r="G138" s="10"/>
      <c r="H138" s="1"/>
      <c r="J138" s="10"/>
      <c r="K138" s="10"/>
      <c r="N138" s="10"/>
      <c r="O138" s="10"/>
      <c r="AB138" s="8"/>
    </row>
    <row r="139" spans="4:28" x14ac:dyDescent="0.25">
      <c r="D139" s="8"/>
      <c r="H139" s="1"/>
      <c r="AB139" s="8"/>
    </row>
    <row r="140" spans="4:28" x14ac:dyDescent="0.25">
      <c r="D140" s="8"/>
      <c r="H140" s="1"/>
      <c r="AB140" s="8"/>
    </row>
    <row r="141" spans="4:28" x14ac:dyDescent="0.25">
      <c r="D141" s="8"/>
      <c r="H141" s="1"/>
      <c r="AB141" s="8"/>
    </row>
    <row r="142" spans="4:28" x14ac:dyDescent="0.25">
      <c r="D142" s="8"/>
      <c r="H142" s="1"/>
      <c r="AB142" s="8"/>
    </row>
    <row r="143" spans="4:28" x14ac:dyDescent="0.25">
      <c r="D143" s="8"/>
      <c r="H143" s="1"/>
      <c r="AB143" s="8"/>
    </row>
    <row r="144" spans="4:28" x14ac:dyDescent="0.25">
      <c r="D144" s="8"/>
      <c r="H144" s="1"/>
      <c r="T144"/>
      <c r="AB144"/>
    </row>
    <row r="145" spans="4:28" x14ac:dyDescent="0.25">
      <c r="T145"/>
      <c r="AB145"/>
    </row>
    <row r="146" spans="4:28" x14ac:dyDescent="0.25">
      <c r="T146"/>
      <c r="AB146"/>
    </row>
    <row r="147" spans="4:28" x14ac:dyDescent="0.25">
      <c r="T147"/>
      <c r="AB147"/>
    </row>
    <row r="148" spans="4:28" x14ac:dyDescent="0.25">
      <c r="D148" s="8"/>
      <c r="H148" s="8"/>
      <c r="T148"/>
      <c r="AB148"/>
    </row>
    <row r="149" spans="4:28" x14ac:dyDescent="0.25">
      <c r="D149" s="8"/>
      <c r="H149" s="8"/>
      <c r="T149"/>
      <c r="AB149"/>
    </row>
    <row r="150" spans="4:28" x14ac:dyDescent="0.25">
      <c r="D150" s="8"/>
      <c r="H150" s="8"/>
      <c r="T150"/>
      <c r="AB150"/>
    </row>
    <row r="151" spans="4:28" x14ac:dyDescent="0.25">
      <c r="D151" s="8"/>
      <c r="H151" s="8"/>
      <c r="T151"/>
      <c r="AB151"/>
    </row>
    <row r="152" spans="4:28" x14ac:dyDescent="0.25">
      <c r="D152" s="8"/>
      <c r="H152" s="8"/>
      <c r="T152"/>
      <c r="AB152"/>
    </row>
    <row r="153" spans="4:28" x14ac:dyDescent="0.25">
      <c r="D153" s="8"/>
      <c r="H153" s="8"/>
      <c r="T153"/>
      <c r="AB153"/>
    </row>
    <row r="154" spans="4:28" x14ac:dyDescent="0.25">
      <c r="D154" s="8"/>
      <c r="H154" s="8"/>
      <c r="T154"/>
      <c r="AB154"/>
    </row>
    <row r="155" spans="4:28" x14ac:dyDescent="0.25">
      <c r="D155" s="8"/>
      <c r="H155" s="8"/>
      <c r="T155"/>
      <c r="AB155"/>
    </row>
  </sheetData>
  <mergeCells count="9">
    <mergeCell ref="C3:AH3"/>
    <mergeCell ref="G4:J4"/>
    <mergeCell ref="K4:N4"/>
    <mergeCell ref="O4:R4"/>
    <mergeCell ref="S4:V4"/>
    <mergeCell ref="W4:Z4"/>
    <mergeCell ref="AA4:AD4"/>
    <mergeCell ref="AE4:AH4"/>
    <mergeCell ref="C4:F4"/>
  </mergeCells>
  <pageMargins left="0.7" right="0.7" top="0.75" bottom="0.75" header="0.3" footer="0.3"/>
  <pageSetup paperSize="8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Programi 2017</vt:lpstr>
    </vt:vector>
  </TitlesOfParts>
  <Company>Mestna občina Ljubljana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hren</dc:creator>
  <cp:lastModifiedBy>Saša Ogrizek</cp:lastModifiedBy>
  <cp:lastPrinted>2018-09-21T09:33:08Z</cp:lastPrinted>
  <dcterms:created xsi:type="dcterms:W3CDTF">2013-07-04T09:09:24Z</dcterms:created>
  <dcterms:modified xsi:type="dcterms:W3CDTF">2019-05-28T07:36:26Z</dcterms:modified>
</cp:coreProperties>
</file>