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O:\Dokumenti\KOMUNALNO_OPREMLJANJE\OPPN 251 - Stanovanja Zadobrova\JN_gradnja\Gradivo za objavo\"/>
    </mc:Choice>
  </mc:AlternateContent>
  <xr:revisionPtr revIDLastSave="0" documentId="13_ncr:1_{445D8423-487F-467D-81F8-0EDC8C826E96}" xr6:coauthVersionLast="36" xr6:coauthVersionMax="47" xr10:uidLastSave="{00000000-0000-0000-0000-000000000000}"/>
  <bookViews>
    <workbookView xWindow="-120" yWindow="-120" windowWidth="29040" windowHeight="15840" tabRatio="892" xr2:uid="{00000000-000D-0000-FFFF-FFFF00000000}"/>
  </bookViews>
  <sheets>
    <sheet name="REKAPITULACIJA" sheetId="59" r:id="rId1"/>
    <sheet name="SPLOŠNO" sheetId="58" r:id="rId2"/>
    <sheet name="GRADBENA DELA" sheetId="60" r:id="rId3"/>
    <sheet name="ELEKTROMONTAŽNA DELA" sheetId="51" r:id="rId4"/>
    <sheet name="NADZOR IN KRMILJENJE" sheetId="61" r:id="rId5"/>
    <sheet name="OSTALI STROŠKI" sheetId="56" r:id="rId6"/>
  </sheets>
  <definedNames>
    <definedName name="_xlnm._FilterDatabase" localSheetId="3" hidden="1">'ELEKTROMONTAŽNA DELA'!#REF!</definedName>
    <definedName name="_xlnm._FilterDatabase" localSheetId="2" hidden="1">'GRADBENA DELA'!#REF!</definedName>
    <definedName name="_xlnm._FilterDatabase" localSheetId="4" hidden="1">'NADZOR IN KRMILJENJE'!#REF!</definedName>
    <definedName name="_xlnm._FilterDatabase" localSheetId="5" hidden="1">'OSTALI STROŠKI'!#REF!</definedName>
    <definedName name="_xlnm._FilterDatabase" localSheetId="1" hidden="1">SPLOŠNO!$A$1:$C$27</definedName>
    <definedName name="_Toc125253835" localSheetId="1">SPLOŠNO!#REF!</definedName>
    <definedName name="_Toc125254069" localSheetId="1">SPLOŠNO!#REF!</definedName>
    <definedName name="_Toc289939629">#REF!</definedName>
    <definedName name="_Toc411039739" localSheetId="1">SPLOŠNO!$B$9</definedName>
    <definedName name="OLE_LINK1" localSheetId="3">'ELEKTROMONTAŽNA DELA'!#REF!</definedName>
    <definedName name="OLE_LINK1" localSheetId="2">'GRADBENA DELA'!#REF!</definedName>
    <definedName name="OLE_LINK1" localSheetId="4">'NADZOR IN KRMILJENJE'!#REF!</definedName>
    <definedName name="OLE_LINK1" localSheetId="5">'OSTALI STROŠKI'!#REF!</definedName>
    <definedName name="OLE_LINK1" localSheetId="1">SPLOŠNO!#REF!</definedName>
    <definedName name="OLE_LINK3" localSheetId="3">'ELEKTROMONTAŽNA DELA'!#REF!</definedName>
    <definedName name="OLE_LINK3" localSheetId="2">'GRADBENA DELA'!#REF!</definedName>
    <definedName name="OLE_LINK3" localSheetId="4">'NADZOR IN KRMILJENJE'!#REF!</definedName>
    <definedName name="OLE_LINK3" localSheetId="5">'OSTALI STROŠKI'!#REF!</definedName>
    <definedName name="_xlnm.Print_Area" localSheetId="3">'ELEKTROMONTAŽNA DELA'!$A$1:$F$29</definedName>
    <definedName name="_xlnm.Print_Area" localSheetId="2">'GRADBENA DELA'!$A$1:$F$16</definedName>
    <definedName name="_xlnm.Print_Area" localSheetId="4">'NADZOR IN KRMILJENJE'!$A$1:$F$21</definedName>
    <definedName name="_xlnm.Print_Area" localSheetId="5">'OSTALI STROŠKI'!$A$1:$F$24</definedName>
    <definedName name="_xlnm.Print_Area" localSheetId="0">REKAPITULACIJA!$A$1:$C$24</definedName>
    <definedName name="_xlnm.Print_Area" localSheetId="1">SPLOŠNO!$A$1:$B$27</definedName>
    <definedName name="_xlnm.Print_Titles" localSheetId="3">'ELEKTROMONTAŽNA DELA'!$1:$5</definedName>
    <definedName name="_xlnm.Print_Titles" localSheetId="2">'GRADBENA DELA'!$1:$4</definedName>
    <definedName name="_xlnm.Print_Titles" localSheetId="4">'NADZOR IN KRMILJENJE'!$1:$5</definedName>
    <definedName name="_xlnm.Print_Titles" localSheetId="5">'OSTALI STROŠKI'!$1:$4</definedName>
    <definedName name="_xlnm.Print_Titles" localSheetId="1">SPLOŠNO!$1:$3</definedName>
  </definedNames>
  <calcPr calcId="191029"/>
</workbook>
</file>

<file path=xl/calcChain.xml><?xml version="1.0" encoding="utf-8"?>
<calcChain xmlns="http://schemas.openxmlformats.org/spreadsheetml/2006/main">
  <c r="B12" i="59" l="1"/>
  <c r="F18" i="61"/>
  <c r="F16" i="61"/>
  <c r="F14" i="61"/>
  <c r="F12" i="61"/>
  <c r="F10" i="61"/>
  <c r="F8" i="61"/>
  <c r="F6" i="61"/>
  <c r="A6" i="61"/>
  <c r="A8" i="61" s="1"/>
  <c r="F12" i="51"/>
  <c r="F24" i="51"/>
  <c r="F9" i="60"/>
  <c r="F20" i="61" l="1"/>
  <c r="F1" i="61" s="1"/>
  <c r="C12" i="59" s="1"/>
  <c r="A10" i="61"/>
  <c r="A12" i="61" s="1"/>
  <c r="B10" i="59"/>
  <c r="F13" i="60"/>
  <c r="F11" i="60"/>
  <c r="F7" i="60"/>
  <c r="F5" i="60"/>
  <c r="A5" i="60"/>
  <c r="F15" i="60" l="1"/>
  <c r="F1" i="60" s="1"/>
  <c r="C10" i="59" s="1"/>
  <c r="A14" i="61"/>
  <c r="A7" i="60"/>
  <c r="F23" i="56"/>
  <c r="F21" i="56"/>
  <c r="F19" i="56"/>
  <c r="F17" i="56"/>
  <c r="F15" i="56"/>
  <c r="F13" i="56"/>
  <c r="F11" i="56"/>
  <c r="F9" i="56"/>
  <c r="F7" i="56"/>
  <c r="F5" i="56"/>
  <c r="B13" i="59"/>
  <c r="B11" i="59"/>
  <c r="F6" i="51"/>
  <c r="F8" i="51"/>
  <c r="F16" i="51"/>
  <c r="A6" i="51"/>
  <c r="F26" i="51"/>
  <c r="F22" i="51"/>
  <c r="F20" i="51"/>
  <c r="F18" i="51"/>
  <c r="F14" i="51"/>
  <c r="F10" i="51"/>
  <c r="A5" i="56"/>
  <c r="F1" i="56" l="1"/>
  <c r="C13" i="59" s="1"/>
  <c r="F28" i="51"/>
  <c r="F1" i="51" s="1"/>
  <c r="A16" i="61"/>
  <c r="A9" i="60"/>
  <c r="A7" i="56"/>
  <c r="A9" i="56" s="1"/>
  <c r="A8" i="51"/>
  <c r="A18" i="61" l="1"/>
  <c r="A11" i="60"/>
  <c r="C11" i="59"/>
  <c r="A11" i="56"/>
  <c r="A10" i="51"/>
  <c r="A12" i="51" s="1"/>
  <c r="C15" i="59" l="1"/>
  <c r="A14" i="51"/>
  <c r="A13" i="60"/>
  <c r="A13" i="56"/>
  <c r="A20" i="61" l="1"/>
  <c r="C16" i="59"/>
  <c r="C17" i="59" s="1"/>
  <c r="A15" i="56"/>
  <c r="A17" i="56" s="1"/>
  <c r="A15" i="60" l="1"/>
  <c r="A19" i="56"/>
  <c r="A21" i="56" s="1"/>
  <c r="A23" i="56" s="1"/>
  <c r="A16" i="51"/>
  <c r="A18" i="51" l="1"/>
  <c r="A20" i="51" s="1"/>
  <c r="A22" i="51" s="1"/>
  <c r="A24" i="51" s="1"/>
  <c r="A26" i="51" l="1"/>
  <c r="A28" i="51" s="1"/>
</calcChain>
</file>

<file path=xl/sharedStrings.xml><?xml version="1.0" encoding="utf-8"?>
<sst xmlns="http://schemas.openxmlformats.org/spreadsheetml/2006/main" count="145" uniqueCount="92">
  <si>
    <t>kpl</t>
  </si>
  <si>
    <t>m</t>
  </si>
  <si>
    <t>kos</t>
  </si>
  <si>
    <t>SKUPAJ:</t>
  </si>
  <si>
    <t>Opis postavke</t>
  </si>
  <si>
    <t>e.m.</t>
  </si>
  <si>
    <t>€/enoto</t>
  </si>
  <si>
    <t>€ skupaj</t>
  </si>
  <si>
    <t>kol</t>
  </si>
  <si>
    <t>OPOMBA:</t>
  </si>
  <si>
    <t>Če se ugotovi, da je ponujena oprema oz. materiali slabše kvalitete kot projektirano oziroma ne dosega zahtevane parametre, bo izvajalec vgradil opremo oz. materiale po projektni dokumentaciji.</t>
  </si>
  <si>
    <t>I.</t>
  </si>
  <si>
    <t>II.</t>
  </si>
  <si>
    <t>III.</t>
  </si>
  <si>
    <t>%</t>
  </si>
  <si>
    <t>Pri izdelavi ponudbe na podlagi predmetnega popisa je potrebno v ceni posamezne enote ali sistema navedenega v popisu upoštevati:</t>
  </si>
  <si>
    <t>a)</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</si>
  <si>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</si>
  <si>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b)</t>
  </si>
  <si>
    <t>Pripravo dokumentacije skladno s »Pravilnikom o gradbenih proizvodih«, ki jo izvajalec pred montažo preda nadzornemu organu (atesti, izjave o skladnosti, CE certifikati, tehnična soglasja…)</t>
  </si>
  <si>
    <t>c)</t>
  </si>
  <si>
    <t>d)</t>
  </si>
  <si>
    <t>Zaščito vgrajenega materiala na objektu proti poškodbam nastalim zaradi izvajanja gradbenih ali ostalih del po vgradnji materiala.</t>
  </si>
  <si>
    <t>e)</t>
  </si>
  <si>
    <t>Pripravo dokumentacije o ustrezni montaži elementov ali naprav z zapisniki o kontroli električnih in cevnih povezav posamezne naprave ali zagonu naprav s strani za to pooblaščene organizacije ali proizvajalca, če je to potrebno.</t>
  </si>
  <si>
    <t>f)</t>
  </si>
  <si>
    <t>Zagon in kontrola posameznega sistema v celoti ter izdelava zapisnika o funkcionalnosti sistema.</t>
  </si>
  <si>
    <t>g)</t>
  </si>
  <si>
    <t>Vris sprememb, nastalih med gradnjo v PZI načrt ter predaja teh izdelovalcu PID načrta.</t>
  </si>
  <si>
    <t>h)</t>
  </si>
  <si>
    <t>i)</t>
  </si>
  <si>
    <t>j)</t>
  </si>
  <si>
    <t>Izdelava dokazila o zanesljivosti objekta skladno z veljavnim pravilnikom.</t>
  </si>
  <si>
    <t>k)</t>
  </si>
  <si>
    <t>l)</t>
  </si>
  <si>
    <t>Izvedba meritev in izdelava poročila</t>
  </si>
  <si>
    <t>OSTALI STROŠKI</t>
  </si>
  <si>
    <t>(dobava in montaža)</t>
  </si>
  <si>
    <t>Izdelava PID projekta</t>
  </si>
  <si>
    <t>Križne in vezne spojke za valjanec Fe-Zn 25x4 mm, komplet z antikorozijsko zaščito</t>
  </si>
  <si>
    <t>OBJEKT:</t>
  </si>
  <si>
    <t>DDV (22 %)</t>
  </si>
  <si>
    <t>SKUPAJ z DDV:</t>
  </si>
  <si>
    <t>Navedena oprema oz. material je informativnega značaja, ki odgovarja zahtevani kvaliteti. Če bo ponujena drugačna oprema oz. material, mora biti enake ali boljše kvalitete.</t>
  </si>
  <si>
    <t>SPLOŠNO (OPOZORILA IN OPOMBE)</t>
  </si>
  <si>
    <t>Montažo materiala, izvedeno s strani strokovno usposobljene osebe, po potrebi osebe, ki je pooblaščena za montažo. Vsa oprema mora biti montirana skladno z navodili proizvajalca. V sklopu montaže je potrebno upoštevati ves drobni montažni material, pripravljalna in zaključna dela, izdelavo morebiti potrebnih prebojev in dolbenj.</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</si>
  <si>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</si>
  <si>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Trdnostne in ostale potrebne preizkuse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</si>
  <si>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Priprava podrobnih navodil za obratovanje in vzdrževanje elementov in sistemov v objektu. Uvajanje upravljavca sistemov investitorja, poučevanja, šolanja ter pomoč v prvem letu obratovanja.</t>
  </si>
  <si>
    <t>Prevezava obstoječih razvodov na nove razvode.</t>
  </si>
  <si>
    <t>Pregled, čiščenje in priprava kabelske kanalizacije za uvlačenje kablov</t>
  </si>
  <si>
    <t>Dobava in montaža ploščic za označitev kablov</t>
  </si>
  <si>
    <t>gar</t>
  </si>
  <si>
    <t>Vrisovanje sprememb inštalacij (v tlorise in sheme) v času gradnje v PZI izvod načrta električnih inštalacij s potrjevanjem nadzornega organa.</t>
  </si>
  <si>
    <t>kpl.</t>
  </si>
  <si>
    <t>Mapo z vsemi garancijskimi listi A testi, certifikati o skladnosti, izdelava izjave o skladnosti - 1 original v papirnatem izvodu ter 1 izvod na elektronskem mediju CD (PDF verzija)</t>
  </si>
  <si>
    <t>Vodenje gradbene knjige</t>
  </si>
  <si>
    <t>Izdelava potrebnih merilnih listov za NN KB</t>
  </si>
  <si>
    <t>Dobava in namestitev oznak NN kablov</t>
  </si>
  <si>
    <t>REKAPITULACIJA ELEKTRIČNIH INSTALACIJ - NN omrežje</t>
  </si>
  <si>
    <t>Nepredvidena dela in drobni material</t>
  </si>
  <si>
    <t>GRADBENA DELA</t>
  </si>
  <si>
    <t>Cestna in komunalna javna infrastruktura v območju</t>
  </si>
  <si>
    <t>OPPN Zadobrova - javna razsvetljava</t>
  </si>
  <si>
    <t>Mestna občina Ljubljana, Mestni trg 1, 1000 Ljubljana</t>
  </si>
  <si>
    <t>Zakoličba nove EKK-JR</t>
  </si>
  <si>
    <t>Kabelska   kanalizacija ročni - strojni izkop. Izkop 0,9m globine in 0,5m širine. Planiranje dna kanala. Dobava in prevoz tampona. Ročni zasip, strojni zasip kanala. Ročno nakladanje materiala. Prevoz odpadnega materiala na deponijo.</t>
  </si>
  <si>
    <t xml:space="preserve">Izkop za izdelavo temelja droga </t>
  </si>
  <si>
    <t>ELEKTROMONTAŽNA DELA</t>
  </si>
  <si>
    <t>Dobava in polaganje Stigmaflex cevi Φ 110 mm</t>
  </si>
  <si>
    <t>Dobava in polaganje valjanca FeZn 25x4 mm</t>
  </si>
  <si>
    <t>Dobava in montaža NN KB zaključka na NN KB za kable 4–35mm2 
 - 1x NN KB glava EPKT-0015 
 - 4x NN KB čevelj Al-Cu 16mm2</t>
  </si>
  <si>
    <t>Dobava in montaža priključnega seta PVE-4/16 A ter izdelava inštalacij v drogu s kablom NYY-J 3x2,5 mm2</t>
  </si>
  <si>
    <t>Dela in material potreben za spriključitev nove razsvetlajave na obstoječo razsvetljavo 
(priklop kabla 4x16+2,5mm2 v obstoječem drogu…)</t>
  </si>
  <si>
    <t>Nadzor s strani podjetja Javna razsvetljava d.d. pri izvajanju gradbenih del</t>
  </si>
  <si>
    <t>Projektantski nadzor, (2 obiska)</t>
  </si>
  <si>
    <t xml:space="preserve">Tipski kabelski jašek 40/40/50 cm z litoželeznim pokorvom 40x40cm "Javna razsvetlajva" nosilnosti 25 ton komplet z izkopom, izdelavo temelja in zaključnih del </t>
  </si>
  <si>
    <t>Dobava, razvlek in uvlek NN KB tipa NYY-J 4x16mm2 v predhodno zgrajeno EKK-JR</t>
  </si>
  <si>
    <t xml:space="preserve">Uvlačenje jakotočnega kabla 4x16mm2 v kandelaber </t>
  </si>
  <si>
    <t>Dobava in polaganje PEHD cevi 2xΦ50 mm</t>
  </si>
  <si>
    <r>
      <t xml:space="preserve">Tipski kandelaber, višine 3m nad terenom, kpl. z tipskim temeljem, cevno povezavo do kabelskega jaška in z vsem potrebnim drobnim montažnim materialom
</t>
    </r>
    <r>
      <rPr>
        <b/>
        <sz val="10"/>
        <rFont val="Arial"/>
        <family val="2"/>
        <charset val="238"/>
      </rPr>
      <t>Opomba: dimenzijo temelja je potrebno pred dobavo in vgradnjo uskladiti s statikom!</t>
    </r>
  </si>
  <si>
    <t>NADZOR IN KRMILJENJE</t>
  </si>
  <si>
    <r>
      <t>Krmilna naprava, kpl. z montažo in oži</t>
    </r>
    <r>
      <rPr>
        <sz val="10"/>
        <color rgb="FF000000"/>
        <rFont val="Calibri"/>
        <family val="2"/>
        <charset val="238"/>
        <scheme val="minor"/>
      </rPr>
      <t>č</t>
    </r>
    <r>
      <rPr>
        <sz val="10"/>
        <color rgb="FF000000"/>
        <rFont val="Arial"/>
        <family val="2"/>
        <charset val="238"/>
      </rPr>
      <t>enjem v prižigališ</t>
    </r>
    <r>
      <rPr>
        <sz val="10"/>
        <color rgb="FF000000"/>
        <rFont val="Calibri"/>
        <family val="2"/>
        <charset val="238"/>
        <scheme val="minor"/>
      </rPr>
      <t>č</t>
    </r>
    <r>
      <rPr>
        <sz val="10"/>
        <color rgb="FF000000"/>
        <rFont val="Arial"/>
        <family val="2"/>
        <charset val="238"/>
      </rPr>
      <t>u JR</t>
    </r>
  </si>
  <si>
    <t>Dograditev nadzornega računalniškega programa SCADA za daljinski nadzor razsvetljave - dograditev obstoječega programa za nadzor razsvetljave MOL</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</si>
  <si>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</si>
  <si>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</si>
  <si>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Dograditev aplikacijske programske opreme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</si>
  <si>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segmentnega krmilnika - lokalne postaje (LP) v prižigališče JR:</t>
  </si>
  <si>
    <t>Dobava in vgradnja nadzorno/krmilnega modula (NKM) v posamezno svetilko JR:</t>
  </si>
  <si>
    <t>IV.</t>
  </si>
  <si>
    <t>Dobava in montaža cestne LED svetilke, zaščita pred prahom in vlago IP66, zaščita pred mehanskimi udarci IK10, temperaturno območje delovanja od -40°C up to +50°C, prašno barvano ohišje iz tlačno ulitega aluminija (EN AC44300) z maksimalno 0,1% vsebnostjo bakra za zmanjšanje tveganja korozije. Tesnila iz silikona, montaža na kandelaber navpično (nagib od 0° do +20°, v korakih po 2,5°) ali iz strani (nagib od 10° do -20°, v korakih po 2,5°). Oddušnik za izenačevanje tlaka v svetilki. Svetilka je sestavljena brez uporabe lepila. Optike iz PMMA, dvojni sistem vodenja svetlobe, kombiniran z lečami in odbojnim okvirjem, vsaka LED ima svojo lečo, s tem se zagotovi enakomernost tudi če katera od LED pregori. Temperaturna zaščita LED modula in napajalnika. Napajalnik v ohišju za hitro zamenjavo brez uporabe orodja (Gearflex). Možno programiranje zamenjanih napajalnikov z uporabo pametnega telefona na terenu z uporabo NFC. Življenjska doba svetilke 100.000ur L90. Zaščita pred prenapetostjo 6/8kV (differential/common mode). Barvna temperatura 3000K (5 SCDM), indeks barvnega videza višji od 70. Izhodni svetlobni tok svetilke 1709lm, priključna moč svetilke 14,2W. DALI regulacijska. Certikifati CE, RoHS, REACH, ENEC, ENEC+
Philips Luma Gen2 Nano BGP701 LED20-4S/730 DX70 D9 ali enakovredno</t>
  </si>
  <si>
    <t xml:space="preserve">INVESTITOR: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</si>
</sst>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quot;.&quot;"/>
    <numFmt numFmtId="165" formatCode="#,##0.00\ &quot;€&quot;"/>
  </numFmts>
  <fonts count="27" x14ac:knownFonts="1">
    <font>
      <sz val="11"/>
      <color theme="1"/>
      <name val="Calibri"/>
      <family val="2"/>
      <charset val="238"/>
      <scheme val="minor"/>
    </font>
    <font>
      <sz val="11"/>
      <color indexed="8"/>
      <name val="Calibri"/>
      <family val="2"/>
      <charset val="238"/>
    </font>
    <font>
      <sz val="10"/>
      <name val="Arial"/>
      <family val="2"/>
      <charset val="238"/>
    </font>
    <font>
      <b/>
      <sz val="10"/>
      <name val="Arial"/>
      <family val="2"/>
      <charset val="238"/>
    </font>
    <font>
      <sz val="10"/>
      <name val="Arial CE"/>
      <charset val="238"/>
    </font>
    <font>
      <sz val="8"/>
      <name val="Calibri"/>
      <family val="2"/>
      <charset val="238"/>
    </font>
    <font>
      <sz val="10"/>
      <color indexed="8"/>
      <name val="Arial"/>
      <family val="2"/>
      <charset val="238"/>
    </font>
    <font>
      <b/>
      <sz val="10"/>
      <color indexed="8"/>
      <name val="Arial"/>
      <family val="2"/>
      <charset val="238"/>
    </font>
    <font>
      <sz val="9"/>
      <color indexed="8"/>
      <name val="Arial"/>
      <family val="2"/>
      <charset val="238"/>
    </font>
    <font>
      <sz val="10"/>
      <name val="Arial"/>
      <family val="2"/>
    </font>
    <font>
      <sz val="10"/>
      <name val="Tahoma"/>
      <family val="2"/>
      <charset val="238"/>
    </font>
    <font>
      <b/>
      <sz val="9"/>
      <name val="Arial"/>
      <family val="2"/>
      <charset val="238"/>
    </font>
    <font>
      <sz val="9"/>
      <name val="Arial"/>
      <family val="2"/>
      <charset val="238"/>
    </font>
    <font>
      <b/>
      <sz val="10"/>
      <name val="Tahoma"/>
      <family val="2"/>
      <charset val="238"/>
    </font>
    <font>
      <b/>
      <sz val="9"/>
      <name val="Tahoma"/>
      <family val="2"/>
      <charset val="238"/>
    </font>
    <font>
      <b/>
      <sz val="10"/>
      <color rgb="FF41A6B1"/>
      <name val="Tahoma"/>
      <family val="2"/>
      <charset val="238"/>
    </font>
    <font>
      <b/>
      <i/>
      <sz val="10"/>
      <color rgb="FF000000"/>
      <name val="Arial"/>
      <family val="2"/>
      <charset val="238"/>
    </font>
    <font>
      <b/>
      <sz val="10"/>
      <color rgb="FF41A6B1"/>
      <name val="Arial"/>
      <family val="2"/>
      <charset val="238"/>
    </font>
    <font>
      <b/>
      <sz val="10"/>
      <color theme="9" tint="-0.249977111117893"/>
      <name val="Arial"/>
      <family val="2"/>
      <charset val="238"/>
    </font>
    <font>
      <sz val="10"/>
      <color theme="9" tint="-0.249977111117893"/>
      <name val="Arial"/>
      <family val="2"/>
      <charset val="238"/>
    </font>
    <font>
      <b/>
      <sz val="10"/>
      <color theme="9" tint="-0.249977111117893"/>
      <name val="Tahoma"/>
      <family val="2"/>
      <charset val="238"/>
    </font>
    <font>
      <sz val="10"/>
      <color theme="1"/>
      <name val="Calibri"/>
      <family val="2"/>
      <charset val="238"/>
      <scheme val="minor"/>
    </font>
    <font>
      <b/>
      <sz val="10"/>
      <color theme="1"/>
      <name val="Tahoma"/>
      <family val="2"/>
      <charset val="238"/>
    </font>
    <font>
      <sz val="10"/>
      <color rgb="FF000000"/>
      <name val="Tahoma"/>
      <family val="2"/>
      <charset val="238"/>
    </font>
    <font>
      <b/>
      <sz val="10"/>
      <color rgb="FF000000"/>
      <name val="Tahoma"/>
      <family val="2"/>
      <charset val="238"/>
    </font>
    <font>
      <sz val="10"/>
      <color rgb="FF000000"/>
      <name val="Arial"/>
      <family val="2"/>
      <charset val="238"/>
    </font>
    <font>
      <sz val="10"/>
      <color rgb="FF000000"/>
      <name val="Calibri"/>
      <family val="2"/>
      <charset val="23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rgb="FFBFBFBF"/>
        <bgColor rgb="FF000000"/>
      </patternFill>
    </fill>
  </fills>
  <borders count="10">
    <border>
      <left/>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hair">
        <color indexed="64"/>
      </bottom>
      <diagonal/>
    </border>
    <border>
      <left/>
      <right/>
      <top style="medium">
        <color indexed="64"/>
      </top>
      <bottom style="medium">
        <color indexed="64"/>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hair">
        <color indexed="64"/>
      </left>
      <right style="thin">
        <color theme="0" tint="-0.34998626667073579"/>
      </right>
      <top style="hair">
        <color indexed="64"/>
      </top>
      <bottom style="hair">
        <color indexed="64"/>
      </bottom>
      <diagonal/>
    </border>
    <border>
      <left/>
      <right style="thin">
        <color theme="0" tint="-0.34998626667073579"/>
      </right>
      <top style="thin">
        <color theme="0" tint="-0.34998626667073579"/>
      </top>
      <bottom/>
      <diagonal/>
    </border>
  </borders>
  <cellStyleXfs count="13">
    <xf numFmtId="0" fontId="0" fillId="0" borderId="0"/>
    <xf numFmtId="4" fontId="10" fillId="2" borderId="1">
      <alignment horizontal="right" readingOrder="1"/>
      <protection locked="0"/>
    </xf>
    <xf numFmtId="4" fontId="10" fillId="2" borderId="1">
      <alignment horizontal="right" readingOrder="1"/>
      <protection locked="0"/>
    </xf>
    <xf numFmtId="49" fontId="15" fillId="0" borderId="0" applyNumberFormat="0" applyAlignment="0">
      <alignment vertical="top"/>
    </xf>
    <xf numFmtId="0" fontId="2" fillId="0" borderId="0"/>
    <xf numFmtId="0" fontId="2" fillId="0" borderId="0"/>
    <xf numFmtId="0" fontId="2" fillId="0" borderId="0"/>
    <xf numFmtId="0" fontId="4"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44" fontId="1" fillId="0" borderId="0" applyFont="0" applyFill="0" applyBorder="0" applyAlignment="0" applyProtection="0"/>
  </cellStyleXfs>
  <cellXfs count="111">
    <xf numFmtId="0" fontId="0" fillId="0" borderId="0" xfId="0"/>
    <xf numFmtId="0" fontId="2" fillId="0" borderId="0" xfId="4"/>
    <xf numFmtId="0" fontId="3" fillId="0" borderId="0" xfId="4" applyFont="1" applyAlignment="1">
      <alignment horizontal="center"/>
    </xf>
    <xf numFmtId="0" fontId="3" fillId="0" borderId="0" xfId="4" applyFont="1" applyAlignment="1">
      <alignment horizontal="right" vertical="top"/>
    </xf>
    <xf numFmtId="0" fontId="2" fillId="0" borderId="0" xfId="4" applyAlignment="1">
      <alignment horizontal="right"/>
    </xf>
    <xf numFmtId="0" fontId="3" fillId="0" borderId="0" xfId="4" applyFont="1" applyAlignment="1">
      <alignment horizontal="left" vertical="top" wrapText="1"/>
    </xf>
    <xf numFmtId="0" fontId="6" fillId="0" borderId="0" xfId="0" applyFont="1"/>
    <xf numFmtId="165" fontId="2" fillId="0" borderId="0" xfId="4" applyNumberFormat="1"/>
    <xf numFmtId="0" fontId="6" fillId="0" borderId="0" xfId="0" applyFont="1" applyAlignment="1">
      <alignment vertical="top" wrapText="1"/>
    </xf>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wrapText="1"/>
    </xf>
    <xf numFmtId="0" fontId="6" fillId="0" borderId="0" xfId="0" applyFont="1" applyAlignment="1">
      <alignment horizontal="center" wrapText="1"/>
    </xf>
    <xf numFmtId="164" fontId="2" fillId="0" borderId="0" xfId="4" applyNumberFormat="1" applyAlignment="1">
      <alignment horizontal="right" vertical="top"/>
    </xf>
    <xf numFmtId="0" fontId="6" fillId="0" borderId="0" xfId="0" applyFont="1" applyAlignment="1">
      <alignment horizontal="justify"/>
    </xf>
    <xf numFmtId="0" fontId="7" fillId="0" borderId="0" xfId="0" applyFont="1" applyAlignment="1">
      <alignment horizontal="right" vertical="top"/>
    </xf>
    <xf numFmtId="165" fontId="6" fillId="0" borderId="0" xfId="0" applyNumberFormat="1" applyFont="1"/>
    <xf numFmtId="164" fontId="2" fillId="0" borderId="0" xfId="9" applyNumberFormat="1" applyAlignment="1">
      <alignment horizontal="right" vertical="top"/>
    </xf>
    <xf numFmtId="164" fontId="2" fillId="0" borderId="0" xfId="0" applyNumberFormat="1" applyFont="1" applyAlignment="1">
      <alignment horizontal="right" vertical="top"/>
    </xf>
    <xf numFmtId="0" fontId="2" fillId="0" borderId="0" xfId="8" applyAlignment="1">
      <alignment horizontal="right" vertical="top"/>
    </xf>
    <xf numFmtId="0" fontId="2" fillId="0" borderId="2" xfId="8" applyBorder="1" applyAlignment="1">
      <alignment wrapText="1"/>
    </xf>
    <xf numFmtId="165" fontId="2" fillId="0" borderId="2" xfId="8" applyNumberFormat="1" applyBorder="1"/>
    <xf numFmtId="0" fontId="2" fillId="0" borderId="0" xfId="8" applyAlignment="1">
      <alignment wrapText="1"/>
    </xf>
    <xf numFmtId="165" fontId="2" fillId="0" borderId="0" xfId="8" applyNumberFormat="1"/>
    <xf numFmtId="0" fontId="16" fillId="0" borderId="0" xfId="0" applyFont="1" applyAlignment="1">
      <alignment horizontal="left" vertical="top" wrapText="1"/>
    </xf>
    <xf numFmtId="49" fontId="17" fillId="0" borderId="0" xfId="3" applyFont="1" applyAlignment="1">
      <alignment horizontal="left" vertical="top" wrapText="1" readingOrder="1"/>
    </xf>
    <xf numFmtId="0" fontId="12" fillId="0" borderId="0" xfId="4" applyFont="1" applyAlignment="1">
      <alignment vertical="top"/>
    </xf>
    <xf numFmtId="0" fontId="12" fillId="0" borderId="3" xfId="4" applyFont="1" applyBorder="1" applyAlignment="1">
      <alignment horizontal="right" vertical="top"/>
    </xf>
    <xf numFmtId="0" fontId="8" fillId="0" borderId="0" xfId="0" applyFont="1" applyAlignment="1">
      <alignment vertical="top"/>
    </xf>
    <xf numFmtId="0" fontId="8" fillId="0" borderId="0" xfId="0" applyFont="1" applyAlignment="1">
      <alignment horizontal="left" vertical="top" wrapText="1"/>
    </xf>
    <xf numFmtId="0" fontId="11" fillId="0" borderId="0" xfId="4" applyFont="1" applyAlignment="1">
      <alignment horizontal="right" vertical="top"/>
    </xf>
    <xf numFmtId="0" fontId="11" fillId="0" borderId="0" xfId="4" applyFont="1" applyAlignment="1">
      <alignment vertical="top" wrapText="1"/>
    </xf>
    <xf numFmtId="0" fontId="8" fillId="0" borderId="0" xfId="0" applyFont="1" applyAlignment="1">
      <alignment horizontal="right" vertical="top"/>
    </xf>
    <xf numFmtId="0" fontId="11" fillId="0" borderId="0" xfId="4" applyFont="1" applyAlignment="1">
      <alignment horizontal="left" vertical="top" wrapText="1"/>
    </xf>
    <xf numFmtId="0" fontId="8" fillId="0" borderId="0" xfId="0" applyFont="1" applyAlignment="1">
      <alignment vertical="top" wrapText="1"/>
    </xf>
    <xf numFmtId="165" fontId="3" fillId="0" borderId="5" xfId="4" applyNumberFormat="1" applyFont="1" applyBorder="1" applyAlignment="1">
      <alignment horizontal="center"/>
    </xf>
    <xf numFmtId="0" fontId="6" fillId="0" borderId="5" xfId="0" applyFont="1" applyBorder="1" applyAlignment="1">
      <alignment horizontal="center"/>
    </xf>
    <xf numFmtId="0" fontId="6" fillId="0" borderId="5" xfId="0" applyFont="1" applyBorder="1" applyAlignment="1">
      <alignment horizontal="center" wrapText="1"/>
    </xf>
    <xf numFmtId="165" fontId="2" fillId="0" borderId="5" xfId="4" applyNumberFormat="1" applyBorder="1" applyAlignment="1" applyProtection="1">
      <alignment horizontal="center"/>
      <protection locked="0"/>
    </xf>
    <xf numFmtId="0" fontId="2" fillId="0" borderId="6" xfId="4" applyBorder="1" applyAlignment="1">
      <alignment horizontal="right"/>
    </xf>
    <xf numFmtId="49" fontId="18" fillId="0" borderId="0" xfId="3" applyFont="1" applyAlignment="1">
      <alignment horizontal="left" vertical="top" wrapText="1" readingOrder="1"/>
    </xf>
    <xf numFmtId="49" fontId="18" fillId="0" borderId="0" xfId="3" applyFont="1" applyAlignment="1">
      <alignment horizontal="right" vertical="top" wrapText="1" readingOrder="1"/>
    </xf>
    <xf numFmtId="0" fontId="18" fillId="0" borderId="0" xfId="4" applyFont="1" applyAlignment="1">
      <alignment horizontal="center"/>
    </xf>
    <xf numFmtId="4" fontId="19" fillId="0" borderId="0" xfId="4" applyNumberFormat="1" applyFont="1" applyAlignment="1">
      <alignment horizontal="center"/>
    </xf>
    <xf numFmtId="165" fontId="18" fillId="0" borderId="5" xfId="4" applyNumberFormat="1" applyFont="1" applyBorder="1" applyAlignment="1">
      <alignment horizontal="center"/>
    </xf>
    <xf numFmtId="165" fontId="18" fillId="0" borderId="0" xfId="3" applyNumberFormat="1" applyFont="1" applyAlignment="1">
      <alignment horizontal="right"/>
    </xf>
    <xf numFmtId="165" fontId="18" fillId="0" borderId="5" xfId="4" applyNumberFormat="1" applyFont="1" applyBorder="1"/>
    <xf numFmtId="0" fontId="18" fillId="0" borderId="0" xfId="4" applyFont="1" applyAlignment="1">
      <alignment horizontal="right" vertical="top"/>
    </xf>
    <xf numFmtId="0" fontId="18" fillId="0" borderId="0" xfId="4" applyFont="1" applyAlignment="1">
      <alignment vertical="top" wrapText="1"/>
    </xf>
    <xf numFmtId="49" fontId="18" fillId="0" borderId="6" xfId="3" applyFont="1" applyBorder="1" applyAlignment="1">
      <alignment horizontal="left" vertical="top" wrapText="1" readingOrder="1"/>
    </xf>
    <xf numFmtId="49" fontId="18" fillId="0" borderId="6" xfId="3" applyFont="1" applyBorder="1" applyAlignment="1">
      <alignment horizontal="center" vertical="top" wrapText="1" readingOrder="1"/>
    </xf>
    <xf numFmtId="49" fontId="18" fillId="0" borderId="7" xfId="3" applyFont="1" applyBorder="1" applyAlignment="1">
      <alignment horizontal="center" vertical="top" wrapText="1" readingOrder="1"/>
    </xf>
    <xf numFmtId="165" fontId="2" fillId="3" borderId="8" xfId="1" applyNumberFormat="1" applyFont="1" applyFill="1" applyBorder="1" applyAlignment="1">
      <alignment horizontal="center"/>
      <protection locked="0"/>
    </xf>
    <xf numFmtId="165" fontId="18" fillId="0" borderId="9" xfId="4" applyNumberFormat="1" applyFont="1" applyBorder="1" applyAlignment="1">
      <alignment horizontal="center"/>
    </xf>
    <xf numFmtId="1" fontId="2" fillId="0" borderId="0" xfId="9" applyNumberFormat="1" applyAlignment="1">
      <alignment horizontal="center"/>
    </xf>
    <xf numFmtId="0" fontId="2" fillId="0" borderId="0" xfId="9" applyAlignment="1">
      <alignment horizontal="left" vertical="top" wrapText="1"/>
    </xf>
    <xf numFmtId="0" fontId="2" fillId="0" borderId="0" xfId="9" applyAlignment="1">
      <alignment horizontal="center"/>
    </xf>
    <xf numFmtId="0" fontId="2" fillId="0" borderId="0" xfId="9" applyAlignment="1">
      <alignment horizontal="right" vertical="top"/>
    </xf>
    <xf numFmtId="165" fontId="2" fillId="0" borderId="0" xfId="4" applyNumberFormat="1" applyAlignment="1">
      <alignment horizontal="right"/>
    </xf>
    <xf numFmtId="0" fontId="2" fillId="0" borderId="0" xfId="0" applyFont="1" applyAlignment="1">
      <alignment horizontal="center"/>
    </xf>
    <xf numFmtId="4" fontId="17" fillId="0" borderId="0" xfId="3" applyNumberFormat="1" applyFont="1" applyAlignment="1">
      <alignment horizontal="right"/>
    </xf>
    <xf numFmtId="0" fontId="6" fillId="0" borderId="0" xfId="0" applyFont="1" applyAlignment="1">
      <alignment horizontal="left" vertical="top" wrapText="1"/>
    </xf>
    <xf numFmtId="0" fontId="2" fillId="0" borderId="0" xfId="0" applyFont="1" applyAlignment="1">
      <alignment horizontal="center" wrapText="1" readingOrder="1"/>
    </xf>
    <xf numFmtId="3" fontId="2" fillId="0" borderId="0" xfId="9" applyNumberFormat="1" applyAlignment="1">
      <alignment horizontal="center"/>
    </xf>
    <xf numFmtId="165" fontId="2" fillId="3" borderId="1" xfId="2" applyNumberFormat="1" applyFont="1" applyFill="1" applyAlignment="1">
      <alignment horizontal="right"/>
      <protection locked="0"/>
    </xf>
    <xf numFmtId="0" fontId="6" fillId="0" borderId="0" xfId="0" applyFont="1" applyAlignment="1">
      <alignment horizontal="center" wrapText="1" readingOrder="1"/>
    </xf>
    <xf numFmtId="165" fontId="3" fillId="0" borderId="0" xfId="4" applyNumberFormat="1" applyFont="1" applyAlignment="1">
      <alignment horizontal="right"/>
    </xf>
    <xf numFmtId="0" fontId="6" fillId="0" borderId="0" xfId="0" applyFont="1" applyAlignment="1">
      <alignment horizontal="right" wrapText="1"/>
    </xf>
    <xf numFmtId="0" fontId="2" fillId="0" borderId="0" xfId="0" applyFont="1" applyAlignment="1">
      <alignment horizontal="center" readingOrder="1"/>
    </xf>
    <xf numFmtId="0" fontId="9" fillId="0" borderId="0" xfId="0" applyFont="1" applyAlignment="1">
      <alignment horizontal="right" vertical="top" wrapText="1"/>
    </xf>
    <xf numFmtId="0" fontId="9" fillId="0" borderId="0" xfId="0" applyFont="1" applyAlignment="1">
      <alignment horizontal="left" vertical="top" wrapText="1"/>
    </xf>
    <xf numFmtId="165" fontId="2" fillId="0" borderId="1" xfId="2" applyNumberFormat="1" applyFont="1" applyFill="1" applyAlignment="1">
      <alignment horizontal="right"/>
      <protection locked="0"/>
    </xf>
    <xf numFmtId="164" fontId="2" fillId="0" borderId="0" xfId="9" applyNumberFormat="1" applyAlignment="1">
      <alignment vertical="top"/>
    </xf>
    <xf numFmtId="0" fontId="10" fillId="0" borderId="0" xfId="0" applyFont="1" applyAlignment="1">
      <alignment vertical="top" wrapText="1"/>
    </xf>
    <xf numFmtId="0" fontId="2" fillId="0" borderId="0" xfId="0" applyFont="1" applyAlignment="1">
      <alignment horizontal="justify" vertical="top" wrapText="1"/>
    </xf>
    <xf numFmtId="1" fontId="2" fillId="0" borderId="0" xfId="0" applyNumberFormat="1" applyFont="1" applyAlignment="1">
      <alignment horizontal="center"/>
    </xf>
    <xf numFmtId="4" fontId="2" fillId="0" borderId="0" xfId="7" applyNumberFormat="1" applyFont="1" applyAlignment="1">
      <alignment horizontal="right"/>
    </xf>
    <xf numFmtId="0" fontId="6" fillId="0" borderId="0" xfId="0" applyFont="1" applyAlignment="1">
      <alignment horizontal="left" wrapText="1"/>
    </xf>
    <xf numFmtId="0" fontId="2" fillId="0" borderId="0" xfId="0" applyFont="1" applyAlignment="1">
      <alignment horizontal="left" vertical="top" wrapText="1"/>
    </xf>
    <xf numFmtId="165" fontId="18" fillId="0" borderId="0" xfId="4" applyNumberFormat="1" applyFont="1" applyAlignment="1">
      <alignment horizontal="right"/>
    </xf>
    <xf numFmtId="49" fontId="18" fillId="0" borderId="6" xfId="3" applyFont="1" applyBorder="1" applyAlignment="1">
      <alignment horizontal="right" vertical="top" wrapText="1" readingOrder="1"/>
    </xf>
    <xf numFmtId="0" fontId="20" fillId="0" borderId="0" xfId="4" applyFont="1" applyAlignment="1">
      <alignment horizontal="right" vertical="top"/>
    </xf>
    <xf numFmtId="0" fontId="20" fillId="0" borderId="0" xfId="4" applyFont="1" applyAlignment="1">
      <alignment vertical="top" wrapText="1"/>
    </xf>
    <xf numFmtId="49" fontId="20" fillId="0" borderId="0" xfId="3" applyFont="1" applyAlignment="1">
      <alignment horizontal="left" vertical="top" wrapText="1" readingOrder="1"/>
    </xf>
    <xf numFmtId="49" fontId="20" fillId="0" borderId="0" xfId="4" applyNumberFormat="1" applyFont="1" applyAlignment="1">
      <alignment horizontal="right" vertical="top"/>
    </xf>
    <xf numFmtId="0" fontId="14" fillId="0" borderId="0" xfId="4" applyFont="1" applyAlignment="1">
      <alignment horizontal="right" vertical="top"/>
    </xf>
    <xf numFmtId="0" fontId="14" fillId="0" borderId="0" xfId="4" applyFont="1" applyAlignment="1">
      <alignment vertical="top" wrapText="1"/>
    </xf>
    <xf numFmtId="0" fontId="21" fillId="0" borderId="0" xfId="0" applyFont="1"/>
    <xf numFmtId="14" fontId="13" fillId="0" borderId="0" xfId="8" applyNumberFormat="1" applyFont="1" applyAlignment="1">
      <alignment horizontal="right" vertical="center"/>
    </xf>
    <xf numFmtId="165" fontId="10" fillId="0" borderId="0" xfId="8" applyNumberFormat="1" applyFont="1" applyAlignment="1">
      <alignment horizontal="left" vertical="center"/>
    </xf>
    <xf numFmtId="165" fontId="13" fillId="0" borderId="0" xfId="8" applyNumberFormat="1" applyFont="1" applyAlignment="1">
      <alignment horizontal="right" vertical="center"/>
    </xf>
    <xf numFmtId="0" fontId="13" fillId="0" borderId="0" xfId="8" applyFont="1" applyAlignment="1">
      <alignment horizontal="left" vertical="center"/>
    </xf>
    <xf numFmtId="0" fontId="10" fillId="0" borderId="0" xfId="8" applyFont="1" applyAlignment="1">
      <alignment horizontal="left" vertical="center" wrapText="1"/>
    </xf>
    <xf numFmtId="165" fontId="10" fillId="0" borderId="0" xfId="8" applyNumberFormat="1" applyFont="1" applyAlignment="1">
      <alignment horizontal="right" vertical="center"/>
    </xf>
    <xf numFmtId="0" fontId="13" fillId="4" borderId="4" xfId="8" applyFont="1" applyFill="1" applyBorder="1" applyAlignment="1">
      <alignment horizontal="left" vertical="center"/>
    </xf>
    <xf numFmtId="0" fontId="10" fillId="4" borderId="4" xfId="8" applyFont="1" applyFill="1" applyBorder="1" applyAlignment="1">
      <alignment horizontal="left" vertical="center"/>
    </xf>
    <xf numFmtId="0" fontId="13" fillId="4" borderId="4" xfId="8" applyFont="1" applyFill="1" applyBorder="1" applyAlignment="1">
      <alignment horizontal="right" vertical="center"/>
    </xf>
    <xf numFmtId="49" fontId="13" fillId="0" borderId="0" xfId="8" applyNumberFormat="1" applyFont="1" applyAlignment="1">
      <alignment horizontal="center" vertical="center"/>
    </xf>
    <xf numFmtId="165" fontId="13" fillId="0" borderId="0" xfId="8" applyNumberFormat="1" applyFont="1" applyAlignment="1">
      <alignment vertical="center"/>
    </xf>
    <xf numFmtId="4" fontId="13" fillId="0" borderId="0" xfId="8" applyNumberFormat="1" applyFont="1" applyAlignment="1">
      <alignment vertical="center" wrapText="1"/>
    </xf>
    <xf numFmtId="0" fontId="13" fillId="0" borderId="0" xfId="8" applyFont="1" applyAlignment="1">
      <alignment vertical="center" wrapText="1"/>
    </xf>
    <xf numFmtId="0" fontId="10" fillId="4" borderId="4" xfId="8" applyFont="1" applyFill="1" applyBorder="1" applyAlignment="1">
      <alignment horizontal="center" vertical="center"/>
    </xf>
    <xf numFmtId="165" fontId="13" fillId="4" borderId="4" xfId="8" applyNumberFormat="1" applyFont="1" applyFill="1" applyBorder="1" applyAlignment="1">
      <alignment horizontal="right" vertical="center"/>
    </xf>
    <xf numFmtId="0" fontId="10" fillId="0" borderId="0" xfId="8" applyFont="1" applyAlignment="1">
      <alignment horizontal="right" vertical="center"/>
    </xf>
    <xf numFmtId="0" fontId="23" fillId="0" borderId="0" xfId="0" applyFont="1" applyAlignment="1">
      <alignment horizontal="left" vertical="center" wrapText="1"/>
    </xf>
    <xf numFmtId="165" fontId="10" fillId="0" borderId="0" xfId="8" applyNumberFormat="1" applyFont="1" applyAlignment="1">
      <alignment vertical="center"/>
    </xf>
    <xf numFmtId="0" fontId="13" fillId="0" borderId="0" xfId="8" applyFont="1" applyAlignment="1">
      <alignment vertical="top" wrapText="1"/>
    </xf>
    <xf numFmtId="0" fontId="24" fillId="0" borderId="0" xfId="0" applyFont="1" applyAlignment="1">
      <alignment vertical="top" wrapText="1"/>
    </xf>
    <xf numFmtId="0" fontId="10" fillId="0" borderId="0" xfId="8" applyFont="1" applyAlignment="1">
      <alignment horizontal="left" vertical="center" wrapText="1"/>
    </xf>
    <xf numFmtId="0" fontId="10" fillId="0" borderId="0" xfId="8" applyFont="1" applyAlignment="1">
      <alignment horizontal="left" vertical="center"/>
    </xf>
    <xf numFmtId="0" fontId="22" fillId="0" borderId="0" xfId="0" applyFont="1" applyAlignment="1">
      <alignment horizontal="left"/>
    </xf>
  </cellXfs>
  <cellStyles count="13">
    <cellStyle name="CENA / KOS" xfId="1" xr:uid="{00000000-0005-0000-0000-000000000000}"/>
    <cellStyle name="CENA / KOS 2" xfId="2" xr:uid="{00000000-0005-0000-0000-000001000000}"/>
    <cellStyle name="Naslov 5 6" xfId="3" xr:uid="{00000000-0005-0000-0000-000002000000}"/>
    <cellStyle name="Navadno" xfId="0" builtinId="0"/>
    <cellStyle name="Navadno 2" xfId="4" xr:uid="{00000000-0005-0000-0000-000004000000}"/>
    <cellStyle name="Navadno 2 2 2" xfId="5" xr:uid="{00000000-0005-0000-0000-000005000000}"/>
    <cellStyle name="Navadno 7 2" xfId="6" xr:uid="{00000000-0005-0000-0000-000006000000}"/>
    <cellStyle name="Navadno_FORMULA" xfId="7" xr:uid="{00000000-0005-0000-0000-000007000000}"/>
    <cellStyle name="Navadno_LG PZI popis strojne instalacije popravljen popis 2" xfId="8" xr:uid="{00000000-0005-0000-0000-000008000000}"/>
    <cellStyle name="Navadno_List1" xfId="9" xr:uid="{00000000-0005-0000-0000-000009000000}"/>
    <cellStyle name="normal" xfId="10" xr:uid="{00000000-0005-0000-0000-00000A000000}"/>
    <cellStyle name="normal 22" xfId="11" xr:uid="{00000000-0005-0000-0000-00000B000000}"/>
    <cellStyle name="Valuta 2"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9"/>
  <sheetViews>
    <sheetView tabSelected="1" view="pageBreakPreview" zoomScaleNormal="100" zoomScaleSheetLayoutView="100" workbookViewId="0">
      <selection activeCell="A2" sqref="A2:B2"/>
    </sheetView>
  </sheetViews>
  <sheetFormatPr defaultRowHeight="12.75" x14ac:dyDescent="0.2"/>
  <cols>
    <col min="1" max="1" width="5.7109375" style="87" customWidth="1"/>
    <col min="2" max="2" width="52.7109375" style="87" customWidth="1"/>
    <col min="3" max="3" width="20.7109375" style="87" customWidth="1"/>
    <col min="4" max="16384" width="9.140625" style="87"/>
  </cols>
  <sheetData>
    <row r="1" spans="1:3" x14ac:dyDescent="0.2">
      <c r="C1" s="88"/>
    </row>
    <row r="2" spans="1:3" x14ac:dyDescent="0.2">
      <c r="A2" s="108" t="s">
        <v>91</v>
      </c>
      <c r="B2" s="109"/>
    </row>
    <row r="3" spans="1:3" x14ac:dyDescent="0.2">
      <c r="A3" s="110" t="s">
        <v>64</v>
      </c>
      <c r="B3" s="110"/>
      <c r="C3" s="89"/>
    </row>
    <row r="4" spans="1:3" x14ac:dyDescent="0.2">
      <c r="A4" s="109" t="s">
        <v>40</v>
      </c>
      <c r="B4" s="109"/>
      <c r="C4" s="88"/>
    </row>
    <row r="5" spans="1:3" x14ac:dyDescent="0.2">
      <c r="A5" s="110" t="s">
        <v>62</v>
      </c>
      <c r="B5" s="110"/>
      <c r="C5" s="90"/>
    </row>
    <row r="6" spans="1:3" x14ac:dyDescent="0.2">
      <c r="A6" s="110" t="s">
        <v>63</v>
      </c>
      <c r="B6" s="110"/>
      <c r="C6" s="90"/>
    </row>
    <row r="7" spans="1:3" ht="13.5" thickBot="1" x14ac:dyDescent="0.25">
      <c r="A7" s="91"/>
      <c r="B7" s="92"/>
      <c r="C7" s="93"/>
    </row>
    <row r="8" spans="1:3" ht="13.5" thickBot="1" x14ac:dyDescent="0.25">
      <c r="A8" s="94" t="s">
        <v>59</v>
      </c>
      <c r="B8" s="95"/>
      <c r="C8" s="96" t="s">
        <v>7</v>
      </c>
    </row>
    <row r="9" spans="1:3" x14ac:dyDescent="0.2">
      <c r="A9" s="19"/>
      <c r="B9" s="20"/>
      <c r="C9" s="21"/>
    </row>
    <row r="10" spans="1:3" x14ac:dyDescent="0.2">
      <c r="A10" s="97" t="s">
        <v>11</v>
      </c>
      <c r="B10" s="100" t="str">
        <f>'GRADBENA DELA'!B1</f>
        <v>GRADBENA DELA</v>
      </c>
      <c r="C10" s="98">
        <f>'GRADBENA DELA'!F1</f>
        <v>0</v>
      </c>
    </row>
    <row r="11" spans="1:3" x14ac:dyDescent="0.2">
      <c r="A11" s="97" t="s">
        <v>12</v>
      </c>
      <c r="B11" s="99" t="str">
        <f>'ELEKTROMONTAŽNA DELA'!B1</f>
        <v>ELEKTROMONTAŽNA DELA</v>
      </c>
      <c r="C11" s="98">
        <f>'ELEKTROMONTAŽNA DELA'!F1</f>
        <v>0</v>
      </c>
    </row>
    <row r="12" spans="1:3" x14ac:dyDescent="0.2">
      <c r="A12" s="97" t="s">
        <v>13</v>
      </c>
      <c r="B12" s="99" t="str">
        <f>'NADZOR IN KRMILJENJE'!B1</f>
        <v>NADZOR IN KRMILJENJE</v>
      </c>
      <c r="C12" s="98">
        <f>'NADZOR IN KRMILJENJE'!F1</f>
        <v>0</v>
      </c>
    </row>
    <row r="13" spans="1:3" x14ac:dyDescent="0.2">
      <c r="A13" s="97" t="s">
        <v>89</v>
      </c>
      <c r="B13" s="100" t="str">
        <f>'OSTALI STROŠKI'!B1</f>
        <v>OSTALI STROŠKI</v>
      </c>
      <c r="C13" s="98">
        <f>'OSTALI STROŠKI'!F1</f>
        <v>0</v>
      </c>
    </row>
    <row r="14" spans="1:3" ht="13.5" thickBot="1" x14ac:dyDescent="0.25">
      <c r="A14" s="97"/>
      <c r="B14" s="100"/>
      <c r="C14" s="98"/>
    </row>
    <row r="15" spans="1:3" ht="13.5" thickBot="1" x14ac:dyDescent="0.25">
      <c r="A15" s="101"/>
      <c r="B15" s="94" t="s">
        <v>3</v>
      </c>
      <c r="C15" s="102">
        <f>SUM(C10:C13)</f>
        <v>0</v>
      </c>
    </row>
    <row r="16" spans="1:3" ht="13.5" thickBot="1" x14ac:dyDescent="0.25">
      <c r="A16" s="103"/>
      <c r="B16" s="104" t="s">
        <v>41</v>
      </c>
      <c r="C16" s="105">
        <f>C15*22%</f>
        <v>0</v>
      </c>
    </row>
    <row r="17" spans="1:3" ht="13.5" thickBot="1" x14ac:dyDescent="0.25">
      <c r="A17" s="101"/>
      <c r="B17" s="94" t="s">
        <v>42</v>
      </c>
      <c r="C17" s="102">
        <f>C15+C16</f>
        <v>0</v>
      </c>
    </row>
    <row r="18" spans="1:3" x14ac:dyDescent="0.2">
      <c r="A18" s="19"/>
      <c r="B18" s="22"/>
      <c r="C18" s="23"/>
    </row>
    <row r="19" spans="1:3" x14ac:dyDescent="0.2">
      <c r="A19" s="19"/>
      <c r="B19" s="106" t="s">
        <v>9</v>
      </c>
      <c r="C19" s="23"/>
    </row>
    <row r="20" spans="1:3" x14ac:dyDescent="0.2">
      <c r="A20" s="19"/>
      <c r="B20" s="22"/>
      <c r="C20" s="23"/>
    </row>
    <row r="21" spans="1:3" ht="51" x14ac:dyDescent="0.2">
      <c r="A21" s="19"/>
      <c r="B21" s="107" t="s">
        <v>43</v>
      </c>
      <c r="C21" s="23"/>
    </row>
    <row r="22" spans="1:3" x14ac:dyDescent="0.2">
      <c r="A22" s="19"/>
      <c r="B22" s="24"/>
      <c r="C22" s="23"/>
    </row>
    <row r="23" spans="1:3" ht="51" x14ac:dyDescent="0.2">
      <c r="A23" s="19"/>
      <c r="B23" s="107" t="s">
        <v>10</v>
      </c>
      <c r="C23" s="23"/>
    </row>
    <row r="24" spans="1:3" x14ac:dyDescent="0.2">
      <c r="A24" s="19"/>
      <c r="B24" s="22"/>
      <c r="C24" s="23"/>
    </row>
    <row r="29" spans="1:3" x14ac:dyDescent="0.2">
      <c r="C29" s="25"/>
    </row>
  </sheetData>
  <sheetProtection algorithmName="SHA-512" hashValue="K35t67fQkp1q9PyPbX/ByisB0u2FBsnaVBPLqwrnFeCHXIqEoB9RLA1PGvP+sCooJfAxig+3HxzNEPqEPD+Z7g==" saltValue="vJEOYa2FnbMri9voIJXrrg==" spinCount="100000" sheet="1" objects="1" scenarios="1"/>
  <mergeCells count="5">
    <mergeCell ref="A2:B2"/>
    <mergeCell ref="A3:B3"/>
    <mergeCell ref="A4:B4"/>
    <mergeCell ref="A5:B5"/>
    <mergeCell ref="A6:B6"/>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view="pageBreakPreview" zoomScaleNormal="70" zoomScaleSheetLayoutView="100" workbookViewId="0">
      <pane ySplit="2" topLeftCell="A3" activePane="bottomLeft" state="frozen"/>
      <selection activeCell="B33" sqref="B33"/>
      <selection pane="bottomLeft"/>
    </sheetView>
  </sheetViews>
  <sheetFormatPr defaultColWidth="9" defaultRowHeight="12" x14ac:dyDescent="0.25"/>
  <cols>
    <col min="1" max="1" width="5.7109375" style="28" customWidth="1"/>
    <col min="2" max="2" width="80.7109375" style="29" customWidth="1"/>
    <col min="3" max="16384" width="9" style="28"/>
  </cols>
  <sheetData>
    <row r="1" spans="1:2" s="26" customFormat="1" x14ac:dyDescent="0.25">
      <c r="A1" s="30"/>
      <c r="B1" s="31" t="s">
        <v>44</v>
      </c>
    </row>
    <row r="2" spans="1:2" s="27" customFormat="1" x14ac:dyDescent="0.25">
      <c r="A2" s="85"/>
      <c r="B2" s="86"/>
    </row>
    <row r="3" spans="1:2" ht="24" x14ac:dyDescent="0.25">
      <c r="A3" s="32"/>
      <c r="B3" s="33" t="s">
        <v>15</v>
      </c>
    </row>
    <row r="4" spans="1:2" x14ac:dyDescent="0.25">
      <c r="A4" s="32"/>
      <c r="B4" s="34"/>
    </row>
    <row r="5" spans="1:2" ht="48" x14ac:dyDescent="0.25">
      <c r="A5" s="32" t="s">
        <v>16</v>
      </c>
      <c r="B5" s="29" t="s">
        <v>17</v>
      </c>
    </row>
    <row r="6" spans="1:2" x14ac:dyDescent="0.25">
      <c r="A6" s="32"/>
      <c r="B6" s="34"/>
    </row>
    <row r="7" spans="1:2" ht="24" x14ac:dyDescent="0.25">
      <c r="A7" s="32" t="s">
        <v>18</v>
      </c>
      <c r="B7" s="34" t="s">
        <v>19</v>
      </c>
    </row>
    <row r="8" spans="1:2" x14ac:dyDescent="0.25">
      <c r="A8" s="32"/>
      <c r="B8" s="34"/>
    </row>
    <row r="9" spans="1:2" ht="48" x14ac:dyDescent="0.25">
      <c r="A9" s="32" t="s">
        <v>20</v>
      </c>
      <c r="B9" s="34" t="s">
        <v>45</v>
      </c>
    </row>
    <row r="10" spans="1:2" x14ac:dyDescent="0.25">
      <c r="A10" s="32"/>
      <c r="B10" s="34"/>
    </row>
    <row r="11" spans="1:2" ht="24" x14ac:dyDescent="0.25">
      <c r="A11" s="32" t="s">
        <v>21</v>
      </c>
      <c r="B11" s="34" t="s">
        <v>22</v>
      </c>
    </row>
    <row r="12" spans="1:2" x14ac:dyDescent="0.25">
      <c r="A12" s="32"/>
      <c r="B12" s="34"/>
    </row>
    <row r="13" spans="1:2" ht="36" x14ac:dyDescent="0.25">
      <c r="A13" s="32" t="s">
        <v>23</v>
      </c>
      <c r="B13" s="34" t="s">
        <v>24</v>
      </c>
    </row>
    <row r="14" spans="1:2" x14ac:dyDescent="0.25">
      <c r="A14" s="32"/>
      <c r="B14" s="34"/>
    </row>
    <row r="15" spans="1:2" ht="36" x14ac:dyDescent="0.25">
      <c r="A15" s="32" t="s">
        <v>25</v>
      </c>
      <c r="B15" s="34" t="s">
        <v>46</v>
      </c>
    </row>
    <row r="16" spans="1:2" x14ac:dyDescent="0.25">
      <c r="A16" s="32"/>
      <c r="B16" s="34"/>
    </row>
    <row r="17" spans="1:2" ht="48" x14ac:dyDescent="0.25">
      <c r="A17" s="32" t="s">
        <v>27</v>
      </c>
      <c r="B17" s="34" t="s">
        <v>47</v>
      </c>
    </row>
    <row r="18" spans="1:2" x14ac:dyDescent="0.25">
      <c r="A18" s="32"/>
      <c r="B18" s="34"/>
    </row>
    <row r="19" spans="1:2" x14ac:dyDescent="0.25">
      <c r="A19" s="32" t="s">
        <v>29</v>
      </c>
      <c r="B19" s="34" t="s">
        <v>26</v>
      </c>
    </row>
    <row r="20" spans="1:2" x14ac:dyDescent="0.25">
      <c r="A20" s="32"/>
      <c r="B20" s="34"/>
    </row>
    <row r="21" spans="1:2" x14ac:dyDescent="0.25">
      <c r="A21" s="32" t="s">
        <v>30</v>
      </c>
      <c r="B21" s="34" t="s">
        <v>28</v>
      </c>
    </row>
    <row r="22" spans="1:2" x14ac:dyDescent="0.25">
      <c r="A22" s="32"/>
      <c r="B22" s="34"/>
    </row>
    <row r="23" spans="1:2" x14ac:dyDescent="0.25">
      <c r="A23" s="32" t="s">
        <v>31</v>
      </c>
      <c r="B23" s="34" t="s">
        <v>32</v>
      </c>
    </row>
    <row r="24" spans="1:2" x14ac:dyDescent="0.25">
      <c r="A24" s="32"/>
      <c r="B24" s="34"/>
    </row>
    <row r="25" spans="1:2" ht="24" x14ac:dyDescent="0.25">
      <c r="A25" s="32" t="s">
        <v>33</v>
      </c>
      <c r="B25" s="34" t="s">
        <v>48</v>
      </c>
    </row>
    <row r="26" spans="1:2" x14ac:dyDescent="0.25">
      <c r="A26" s="32"/>
      <c r="B26" s="34"/>
    </row>
    <row r="27" spans="1:2" x14ac:dyDescent="0.25">
      <c r="A27" s="32" t="s">
        <v>34</v>
      </c>
      <c r="B27" s="34" t="s">
        <v>49</v>
      </c>
    </row>
  </sheetData>
  <phoneticPr fontId="5" type="noConversion"/>
  <pageMargins left="0.74803149606299213" right="0.74803149606299213" top="0.98425196850393704" bottom="0.55118110236220474" header="0" footer="0"/>
  <pageSetup paperSize="9" scale="85" orientation="portrait" r:id="rId1"/>
  <headerFooter alignWithMargins="0">
    <oddFooter>&amp;L&amp;F, &amp;A&amp;R&amp;P/&amp;N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ACCB8-4F58-4EE2-8ADB-DA2C0812BB15}">
  <dimension ref="A1:F16"/>
  <sheetViews>
    <sheetView view="pageBreakPreview" zoomScaleNormal="100" zoomScaleSheetLayoutView="100" workbookViewId="0">
      <selection activeCell="B2" sqref="B2"/>
    </sheetView>
  </sheetViews>
  <sheetFormatPr defaultColWidth="9" defaultRowHeight="12.75" x14ac:dyDescent="0.2"/>
  <cols>
    <col min="1" max="1" width="5.7109375" style="10" customWidth="1"/>
    <col min="2" max="2" width="45.7109375" style="8" customWidth="1"/>
    <col min="3" max="4" width="8.7109375" style="9" customWidth="1"/>
    <col min="5" max="5" width="12.7109375" style="36" customWidth="1"/>
    <col min="6" max="6" width="12.7109375" style="10" customWidth="1"/>
    <col min="7" max="16384" width="9" style="6"/>
  </cols>
  <sheetData>
    <row r="1" spans="1:6" s="1" customFormat="1" x14ac:dyDescent="0.2">
      <c r="A1" s="41" t="s">
        <v>11</v>
      </c>
      <c r="B1" s="40" t="s">
        <v>61</v>
      </c>
      <c r="C1" s="42"/>
      <c r="D1" s="43"/>
      <c r="E1" s="44"/>
      <c r="F1" s="45">
        <f>SUM(F5:F16)</f>
        <v>0</v>
      </c>
    </row>
    <row r="2" spans="1:6" s="1" customFormat="1" x14ac:dyDescent="0.2">
      <c r="A2" s="47"/>
      <c r="B2" s="48"/>
      <c r="C2" s="42"/>
      <c r="D2" s="42"/>
      <c r="E2" s="44"/>
      <c r="F2" s="79"/>
    </row>
    <row r="3" spans="1:6" s="4" customFormat="1" x14ac:dyDescent="0.2">
      <c r="A3" s="49"/>
      <c r="B3" s="49" t="s">
        <v>4</v>
      </c>
      <c r="C3" s="50" t="s">
        <v>5</v>
      </c>
      <c r="D3" s="50" t="s">
        <v>8</v>
      </c>
      <c r="E3" s="51" t="s">
        <v>6</v>
      </c>
      <c r="F3" s="80" t="s">
        <v>7</v>
      </c>
    </row>
    <row r="4" spans="1:6" s="4" customFormat="1" x14ac:dyDescent="0.2">
      <c r="A4" s="3"/>
      <c r="B4" s="55"/>
      <c r="C4" s="2"/>
      <c r="D4" s="2"/>
      <c r="E4" s="35"/>
      <c r="F4" s="66"/>
    </row>
    <row r="5" spans="1:6" x14ac:dyDescent="0.2">
      <c r="A5" s="17">
        <f>MAX($A$2:$A4)+1</f>
        <v>1</v>
      </c>
      <c r="B5" s="55" t="s">
        <v>65</v>
      </c>
      <c r="C5" s="9" t="s">
        <v>1</v>
      </c>
      <c r="D5" s="9">
        <v>250</v>
      </c>
      <c r="E5" s="52"/>
      <c r="F5" s="58">
        <f>+D5*E5</f>
        <v>0</v>
      </c>
    </row>
    <row r="6" spans="1:6" x14ac:dyDescent="0.2">
      <c r="A6" s="17"/>
      <c r="F6" s="58"/>
    </row>
    <row r="7" spans="1:6" ht="63.75" x14ac:dyDescent="0.2">
      <c r="A7" s="17">
        <f>MAX($A$2:$A6)+1</f>
        <v>2</v>
      </c>
      <c r="B7" s="8" t="s">
        <v>66</v>
      </c>
      <c r="C7" s="9" t="s">
        <v>1</v>
      </c>
      <c r="D7" s="9">
        <v>250</v>
      </c>
      <c r="E7" s="52"/>
      <c r="F7" s="58">
        <f>+D7*E7</f>
        <v>0</v>
      </c>
    </row>
    <row r="8" spans="1:6" x14ac:dyDescent="0.2">
      <c r="A8" s="17"/>
      <c r="F8" s="58"/>
    </row>
    <row r="9" spans="1:6" ht="51" x14ac:dyDescent="0.2">
      <c r="A9" s="17">
        <f>MAX($A$2:$A8)+1</f>
        <v>3</v>
      </c>
      <c r="B9" s="55" t="s">
        <v>76</v>
      </c>
      <c r="C9" s="9" t="s">
        <v>0</v>
      </c>
      <c r="D9" s="9">
        <v>21</v>
      </c>
      <c r="E9" s="52"/>
      <c r="F9" s="58">
        <f>+D9*E9</f>
        <v>0</v>
      </c>
    </row>
    <row r="10" spans="1:6" x14ac:dyDescent="0.2">
      <c r="A10" s="17"/>
      <c r="F10" s="58"/>
    </row>
    <row r="11" spans="1:6" x14ac:dyDescent="0.2">
      <c r="A11" s="17">
        <f>MAX($A$2:$A9)+1</f>
        <v>4</v>
      </c>
      <c r="B11" s="8" t="s">
        <v>67</v>
      </c>
      <c r="C11" s="9" t="s">
        <v>0</v>
      </c>
      <c r="D11" s="9">
        <v>10</v>
      </c>
      <c r="E11" s="52"/>
      <c r="F11" s="58">
        <f>+D11*E11</f>
        <v>0</v>
      </c>
    </row>
    <row r="12" spans="1:6" x14ac:dyDescent="0.2">
      <c r="A12" s="17"/>
      <c r="F12" s="58"/>
    </row>
    <row r="13" spans="1:6" ht="76.5" x14ac:dyDescent="0.2">
      <c r="A13" s="17">
        <f>MAX($A$2:$A12)+1</f>
        <v>5</v>
      </c>
      <c r="B13" s="55" t="s">
        <v>80</v>
      </c>
      <c r="C13" s="9" t="s">
        <v>0</v>
      </c>
      <c r="D13" s="9">
        <v>10</v>
      </c>
      <c r="E13" s="52"/>
      <c r="F13" s="58">
        <f>+D13*E13</f>
        <v>0</v>
      </c>
    </row>
    <row r="14" spans="1:6" x14ac:dyDescent="0.2">
      <c r="A14" s="17"/>
      <c r="F14" s="58"/>
    </row>
    <row r="15" spans="1:6" x14ac:dyDescent="0.2">
      <c r="A15" s="17">
        <f>MAX($A$2:$A14)+1</f>
        <v>6</v>
      </c>
      <c r="B15" s="8" t="s">
        <v>60</v>
      </c>
      <c r="C15" s="9" t="s">
        <v>14</v>
      </c>
      <c r="D15" s="9">
        <v>10</v>
      </c>
      <c r="F15" s="58">
        <f>SUM(F5:F14)*D15%</f>
        <v>0</v>
      </c>
    </row>
    <row r="16" spans="1:6" x14ac:dyDescent="0.2">
      <c r="A16" s="17"/>
      <c r="F16" s="58"/>
    </row>
  </sheetData>
  <sheetProtection algorithmName="SHA-512" hashValue="dP8R6tlUKXQO7jzBsRjG5eUS0T7KfJ6YqteL1gZIc6t4nDpuja2DauuRT00dMUA9TuKL4B8iI3BQCEdc0dWqOQ==" saltValue="aUjkNooyZ3eYwEZalmiKpQ==" spinCount="100000" sheet="1" objects="1" scenarios="1"/>
  <pageMargins left="0.74803149606299213" right="0.74803149606299213" top="0.43307086614173229" bottom="0.43307086614173229" header="0" footer="0"/>
  <pageSetup paperSize="9" scale="85" orientation="portrait" r:id="rId1"/>
  <headerFooter alignWithMargins="0">
    <oddFooter>&amp;L&amp;F, &amp;A&amp;R&amp;P/&amp;N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
  <sheetViews>
    <sheetView view="pageBreakPreview" zoomScaleNormal="100" zoomScaleSheetLayoutView="100" workbookViewId="0">
      <selection activeCell="B2" sqref="B2"/>
    </sheetView>
  </sheetViews>
  <sheetFormatPr defaultColWidth="9" defaultRowHeight="12.75" x14ac:dyDescent="0.2"/>
  <cols>
    <col min="1" max="1" width="5.7109375" style="10" customWidth="1"/>
    <col min="2" max="2" width="45.7109375" style="8" customWidth="1"/>
    <col min="3" max="4" width="8.7109375" style="9" customWidth="1"/>
    <col min="5" max="5" width="12.7109375" style="36" customWidth="1"/>
    <col min="6" max="6" width="12.7109375" style="10" customWidth="1"/>
    <col min="7" max="16384" width="9" style="6"/>
  </cols>
  <sheetData>
    <row r="1" spans="1:6" s="1" customFormat="1" x14ac:dyDescent="0.2">
      <c r="A1" s="41" t="s">
        <v>12</v>
      </c>
      <c r="B1" s="40" t="s">
        <v>68</v>
      </c>
      <c r="C1" s="42"/>
      <c r="D1" s="43"/>
      <c r="E1" s="44"/>
      <c r="F1" s="45">
        <f>SUM(F6:F29)</f>
        <v>0</v>
      </c>
    </row>
    <row r="2" spans="1:6" s="1" customFormat="1" x14ac:dyDescent="0.2">
      <c r="A2" s="84"/>
      <c r="B2" s="83" t="s">
        <v>37</v>
      </c>
      <c r="C2" s="42"/>
      <c r="D2" s="43"/>
      <c r="E2" s="46"/>
      <c r="F2" s="79"/>
    </row>
    <row r="3" spans="1:6" s="1" customFormat="1" x14ac:dyDescent="0.2">
      <c r="A3" s="47"/>
      <c r="B3" s="48"/>
      <c r="C3" s="42"/>
      <c r="D3" s="42"/>
      <c r="E3" s="44"/>
      <c r="F3" s="79"/>
    </row>
    <row r="4" spans="1:6" s="4" customFormat="1" x14ac:dyDescent="0.2">
      <c r="A4" s="49"/>
      <c r="B4" s="49" t="s">
        <v>4</v>
      </c>
      <c r="C4" s="50" t="s">
        <v>5</v>
      </c>
      <c r="D4" s="50" t="s">
        <v>8</v>
      </c>
      <c r="E4" s="51" t="s">
        <v>6</v>
      </c>
      <c r="F4" s="80" t="s">
        <v>7</v>
      </c>
    </row>
    <row r="5" spans="1:6" s="4" customFormat="1" x14ac:dyDescent="0.2">
      <c r="A5" s="3"/>
      <c r="B5" s="55"/>
      <c r="C5" s="2"/>
      <c r="D5" s="2"/>
      <c r="E5" s="35"/>
      <c r="F5" s="66"/>
    </row>
    <row r="6" spans="1:6" ht="25.5" x14ac:dyDescent="0.2">
      <c r="A6" s="17">
        <f>MAX($A$2:$A5)+1</f>
        <v>1</v>
      </c>
      <c r="B6" s="55" t="s">
        <v>77</v>
      </c>
      <c r="C6" s="9" t="s">
        <v>1</v>
      </c>
      <c r="D6" s="9">
        <v>280</v>
      </c>
      <c r="E6" s="52"/>
      <c r="F6" s="58">
        <f>+D6*E6</f>
        <v>0</v>
      </c>
    </row>
    <row r="7" spans="1:6" x14ac:dyDescent="0.2">
      <c r="A7" s="17"/>
      <c r="F7" s="58"/>
    </row>
    <row r="8" spans="1:6" ht="25.5" x14ac:dyDescent="0.2">
      <c r="A8" s="17">
        <f>MAX($A$2:$A7)+1</f>
        <v>2</v>
      </c>
      <c r="B8" s="8" t="s">
        <v>39</v>
      </c>
      <c r="C8" s="9" t="s">
        <v>2</v>
      </c>
      <c r="D8" s="9">
        <v>30</v>
      </c>
      <c r="E8" s="52"/>
      <c r="F8" s="58">
        <f>+D8*E8</f>
        <v>0</v>
      </c>
    </row>
    <row r="9" spans="1:6" x14ac:dyDescent="0.2">
      <c r="A9" s="17"/>
      <c r="F9" s="58"/>
    </row>
    <row r="10" spans="1:6" x14ac:dyDescent="0.2">
      <c r="A10" s="17">
        <f>MAX($A$2:$A9)+1</f>
        <v>3</v>
      </c>
      <c r="B10" s="8" t="s">
        <v>69</v>
      </c>
      <c r="C10" s="9" t="s">
        <v>1</v>
      </c>
      <c r="D10" s="9">
        <v>250</v>
      </c>
      <c r="E10" s="52"/>
      <c r="F10" s="58">
        <f>+D10*E10</f>
        <v>0</v>
      </c>
    </row>
    <row r="11" spans="1:6" x14ac:dyDescent="0.2">
      <c r="A11" s="17"/>
      <c r="F11" s="58"/>
    </row>
    <row r="12" spans="1:6" x14ac:dyDescent="0.2">
      <c r="A12" s="17">
        <f>MAX($A$2:$A11)+1</f>
        <v>4</v>
      </c>
      <c r="B12" s="8" t="s">
        <v>79</v>
      </c>
      <c r="C12" s="9" t="s">
        <v>1</v>
      </c>
      <c r="D12" s="9">
        <v>250</v>
      </c>
      <c r="E12" s="52"/>
      <c r="F12" s="58">
        <f>+D12*E12</f>
        <v>0</v>
      </c>
    </row>
    <row r="13" spans="1:6" x14ac:dyDescent="0.2">
      <c r="A13" s="17"/>
      <c r="F13" s="58"/>
    </row>
    <row r="14" spans="1:6" x14ac:dyDescent="0.2">
      <c r="A14" s="17">
        <f>MAX($A$2:$A13)+1</f>
        <v>5</v>
      </c>
      <c r="B14" s="8" t="s">
        <v>70</v>
      </c>
      <c r="C14" s="9" t="s">
        <v>1</v>
      </c>
      <c r="D14" s="9">
        <v>250</v>
      </c>
      <c r="E14" s="52"/>
      <c r="F14" s="58">
        <f>+D14*E14</f>
        <v>0</v>
      </c>
    </row>
    <row r="15" spans="1:6" x14ac:dyDescent="0.2">
      <c r="A15" s="17"/>
      <c r="F15" s="58"/>
    </row>
    <row r="16" spans="1:6" ht="369.75" x14ac:dyDescent="0.2">
      <c r="A16" s="17">
        <f>MAX($A$3:$A15)+1</f>
        <v>6</v>
      </c>
      <c r="B16" s="8" t="s">
        <v>90</v>
      </c>
      <c r="C16" s="9" t="s">
        <v>2</v>
      </c>
      <c r="D16" s="9">
        <v>10</v>
      </c>
      <c r="E16" s="52"/>
      <c r="F16" s="58">
        <f>+D16*E16</f>
        <v>0</v>
      </c>
    </row>
    <row r="17" spans="1:6" x14ac:dyDescent="0.2">
      <c r="A17" s="17"/>
      <c r="F17" s="58"/>
    </row>
    <row r="18" spans="1:6" x14ac:dyDescent="0.2">
      <c r="A18" s="17">
        <f>MAX($A$2:$A17)+1</f>
        <v>7</v>
      </c>
      <c r="B18" s="8" t="s">
        <v>78</v>
      </c>
      <c r="C18" s="9" t="s">
        <v>2</v>
      </c>
      <c r="D18" s="9">
        <v>20</v>
      </c>
      <c r="E18" s="52"/>
      <c r="F18" s="58">
        <f>+D18*E18</f>
        <v>0</v>
      </c>
    </row>
    <row r="19" spans="1:6" x14ac:dyDescent="0.2">
      <c r="A19" s="17"/>
      <c r="F19" s="58"/>
    </row>
    <row r="20" spans="1:6" ht="38.25" x14ac:dyDescent="0.2">
      <c r="A20" s="17">
        <f>MAX($A$2:$A19)+1</f>
        <v>8</v>
      </c>
      <c r="B20" s="8" t="s">
        <v>72</v>
      </c>
      <c r="C20" s="9" t="s">
        <v>0</v>
      </c>
      <c r="D20" s="9">
        <v>10</v>
      </c>
      <c r="E20" s="52"/>
      <c r="F20" s="58">
        <f>+D20*E20</f>
        <v>0</v>
      </c>
    </row>
    <row r="21" spans="1:6" x14ac:dyDescent="0.2">
      <c r="A21" s="17"/>
      <c r="F21" s="58"/>
    </row>
    <row r="22" spans="1:6" ht="51" x14ac:dyDescent="0.2">
      <c r="A22" s="17">
        <f>MAX($A$2:$A21)+1</f>
        <v>9</v>
      </c>
      <c r="B22" s="55" t="s">
        <v>71</v>
      </c>
      <c r="C22" s="9" t="s">
        <v>0</v>
      </c>
      <c r="D22" s="9">
        <v>20</v>
      </c>
      <c r="E22" s="52"/>
      <c r="F22" s="58">
        <f>+D22*E22</f>
        <v>0</v>
      </c>
    </row>
    <row r="23" spans="1:6" x14ac:dyDescent="0.2">
      <c r="A23" s="17"/>
      <c r="B23" s="55"/>
      <c r="F23" s="58"/>
    </row>
    <row r="24" spans="1:6" ht="38.25" x14ac:dyDescent="0.2">
      <c r="A24" s="17">
        <f>MAX($A$2:$A23)+1</f>
        <v>10</v>
      </c>
      <c r="B24" s="55" t="s">
        <v>73</v>
      </c>
      <c r="C24" s="9" t="s">
        <v>0</v>
      </c>
      <c r="D24" s="9">
        <v>1</v>
      </c>
      <c r="E24" s="52"/>
      <c r="F24" s="58">
        <f>+D24*E24</f>
        <v>0</v>
      </c>
    </row>
    <row r="25" spans="1:6" x14ac:dyDescent="0.2">
      <c r="A25" s="17"/>
      <c r="F25" s="58"/>
    </row>
    <row r="26" spans="1:6" x14ac:dyDescent="0.2">
      <c r="A26" s="17">
        <f>MAX($A$2:$A25)+1</f>
        <v>11</v>
      </c>
      <c r="B26" s="8" t="s">
        <v>35</v>
      </c>
      <c r="C26" s="9" t="s">
        <v>0</v>
      </c>
      <c r="D26" s="9">
        <v>1</v>
      </c>
      <c r="E26" s="52"/>
      <c r="F26" s="58">
        <f>+D26*E26</f>
        <v>0</v>
      </c>
    </row>
    <row r="27" spans="1:6" x14ac:dyDescent="0.2">
      <c r="A27" s="17"/>
      <c r="F27" s="58"/>
    </row>
    <row r="28" spans="1:6" x14ac:dyDescent="0.2">
      <c r="A28" s="17">
        <f>MAX($A$2:$A27)+1</f>
        <v>12</v>
      </c>
      <c r="B28" s="8" t="s">
        <v>60</v>
      </c>
      <c r="C28" s="9" t="s">
        <v>14</v>
      </c>
      <c r="D28" s="9">
        <v>10</v>
      </c>
      <c r="F28" s="58">
        <f>SUM(F6:F27)*D28%</f>
        <v>0</v>
      </c>
    </row>
    <row r="29" spans="1:6" x14ac:dyDescent="0.2">
      <c r="A29" s="17"/>
      <c r="F29" s="58"/>
    </row>
  </sheetData>
  <sheetProtection algorithmName="SHA-512" hashValue="xakDGSHq3ZvxtUe1tSQgsUOFeu9PY59OAFrj9p0qZlgfL6tVgJQQMqIW08XpnDe8otJBCdT4KIzpp8pcwHU1Bw==" saltValue="sXEyg20b8yS0/tAhqyQb0w==" spinCount="100000" sheet="1" objects="1" scenarios="1"/>
  <phoneticPr fontId="5" type="noConversion"/>
  <pageMargins left="0.74803149606299213" right="0.74803149606299213" top="0.43307086614173229" bottom="0.43307086614173229" header="0" footer="0"/>
  <pageSetup paperSize="9" scale="85" orientation="portrait" r:id="rId1"/>
  <headerFooter alignWithMargins="0">
    <oddFooter>&amp;L&amp;F, &amp;A&amp;R&amp;P/&amp;N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45D70-E975-4FEB-BE20-56D334C40787}">
  <dimension ref="A1:F21"/>
  <sheetViews>
    <sheetView view="pageBreakPreview" zoomScaleNormal="100" zoomScaleSheetLayoutView="100" workbookViewId="0">
      <selection activeCell="E18" sqref="E18"/>
    </sheetView>
  </sheetViews>
  <sheetFormatPr defaultColWidth="9" defaultRowHeight="12.75" x14ac:dyDescent="0.2"/>
  <cols>
    <col min="1" max="1" width="5.7109375" style="10" customWidth="1"/>
    <col min="2" max="2" width="45.7109375" style="8" customWidth="1"/>
    <col min="3" max="4" width="8.7109375" style="9" customWidth="1"/>
    <col min="5" max="5" width="12.7109375" style="36" customWidth="1"/>
    <col min="6" max="6" width="12.7109375" style="10" customWidth="1"/>
    <col min="7" max="16384" width="9" style="6"/>
  </cols>
  <sheetData>
    <row r="1" spans="1:6" s="1" customFormat="1" x14ac:dyDescent="0.2">
      <c r="A1" s="41" t="s">
        <v>13</v>
      </c>
      <c r="B1" s="40" t="s">
        <v>81</v>
      </c>
      <c r="C1" s="42"/>
      <c r="D1" s="43"/>
      <c r="E1" s="44"/>
      <c r="F1" s="45">
        <f>SUM(F6:F21)</f>
        <v>0</v>
      </c>
    </row>
    <row r="2" spans="1:6" s="1" customFormat="1" x14ac:dyDescent="0.2">
      <c r="A2" s="84"/>
      <c r="B2" s="83" t="s">
        <v>37</v>
      </c>
      <c r="C2" s="42"/>
      <c r="D2" s="43"/>
      <c r="E2" s="46"/>
      <c r="F2" s="79"/>
    </row>
    <row r="3" spans="1:6" s="1" customFormat="1" x14ac:dyDescent="0.2">
      <c r="A3" s="47"/>
      <c r="B3" s="48"/>
      <c r="C3" s="42"/>
      <c r="D3" s="42"/>
      <c r="E3" s="44"/>
      <c r="F3" s="79"/>
    </row>
    <row r="4" spans="1:6" s="4" customFormat="1" x14ac:dyDescent="0.2">
      <c r="A4" s="49"/>
      <c r="B4" s="49" t="s">
        <v>4</v>
      </c>
      <c r="C4" s="50" t="s">
        <v>5</v>
      </c>
      <c r="D4" s="50" t="s">
        <v>8</v>
      </c>
      <c r="E4" s="51" t="s">
        <v>6</v>
      </c>
      <c r="F4" s="80" t="s">
        <v>7</v>
      </c>
    </row>
    <row r="5" spans="1:6" s="4" customFormat="1" x14ac:dyDescent="0.2">
      <c r="A5" s="3"/>
      <c r="B5" s="55"/>
      <c r="C5" s="2"/>
      <c r="D5" s="2"/>
      <c r="E5" s="35"/>
      <c r="F5" s="66"/>
    </row>
    <row r="6" spans="1:6" ht="25.5" x14ac:dyDescent="0.2">
      <c r="A6" s="17">
        <f>MAX($A$2:$A5)+1</f>
        <v>1</v>
      </c>
      <c r="B6" s="8" t="s">
        <v>82</v>
      </c>
      <c r="C6" s="9" t="s">
        <v>0</v>
      </c>
      <c r="D6" s="9">
        <v>1</v>
      </c>
      <c r="E6" s="52"/>
      <c r="F6" s="58">
        <f>+D6*E6</f>
        <v>0</v>
      </c>
    </row>
    <row r="7" spans="1:6" x14ac:dyDescent="0.2">
      <c r="A7" s="17"/>
      <c r="F7" s="58"/>
    </row>
    <row r="8" spans="1:6" ht="38.25" x14ac:dyDescent="0.2">
      <c r="A8" s="17">
        <f>MAX($A$2:$A7)+1</f>
        <v>2</v>
      </c>
      <c r="B8" s="8" t="s">
        <v>83</v>
      </c>
      <c r="C8" s="9" t="s">
        <v>0</v>
      </c>
      <c r="D8" s="9">
        <v>1</v>
      </c>
      <c r="E8" s="52"/>
      <c r="F8" s="58">
        <f>+D8*E8</f>
        <v>0</v>
      </c>
    </row>
    <row r="9" spans="1:6" x14ac:dyDescent="0.2">
      <c r="A9" s="17"/>
      <c r="F9" s="58"/>
    </row>
    <row r="10" spans="1:6" ht="51" x14ac:dyDescent="0.2">
      <c r="A10" s="17">
        <f>MAX($A$2:$A9)+1</f>
        <v>3</v>
      </c>
      <c r="B10" s="8" t="s">
        <v>84</v>
      </c>
      <c r="C10" s="9" t="s">
        <v>0</v>
      </c>
      <c r="D10" s="9">
        <v>1</v>
      </c>
      <c r="E10" s="52"/>
      <c r="F10" s="58">
        <f>+D10*E10</f>
        <v>0</v>
      </c>
    </row>
    <row r="11" spans="1:6" x14ac:dyDescent="0.2">
      <c r="A11" s="17"/>
      <c r="F11" s="58"/>
    </row>
    <row r="12" spans="1:6" ht="51" x14ac:dyDescent="0.2">
      <c r="A12" s="17">
        <f>MAX($A$2:$A11)+1</f>
        <v>4</v>
      </c>
      <c r="B12" s="8" t="s">
        <v>85</v>
      </c>
      <c r="C12" s="9" t="s">
        <v>0</v>
      </c>
      <c r="D12" s="9">
        <v>1</v>
      </c>
      <c r="E12" s="52"/>
      <c r="F12" s="58">
        <f>+D12*E12</f>
        <v>0</v>
      </c>
    </row>
    <row r="13" spans="1:6" x14ac:dyDescent="0.2">
      <c r="A13" s="17"/>
      <c r="F13" s="58"/>
    </row>
    <row r="14" spans="1:6" ht="89.25" x14ac:dyDescent="0.2">
      <c r="A14" s="17">
        <f>MAX($A$2:$A13)+1</f>
        <v>5</v>
      </c>
      <c r="B14" s="8" t="s">
        <v>86</v>
      </c>
      <c r="C14" s="9" t="s">
        <v>0</v>
      </c>
      <c r="D14" s="9">
        <v>1</v>
      </c>
      <c r="E14" s="52"/>
      <c r="F14" s="58">
        <f>+D14*E14</f>
        <v>0</v>
      </c>
    </row>
    <row r="15" spans="1:6" x14ac:dyDescent="0.2">
      <c r="A15" s="17"/>
      <c r="F15" s="58"/>
    </row>
    <row r="16" spans="1:6" ht="25.5" x14ac:dyDescent="0.2">
      <c r="A16" s="17">
        <f>MAX($A$3:$A15)+1</f>
        <v>6</v>
      </c>
      <c r="B16" s="8" t="s">
        <v>87</v>
      </c>
      <c r="C16" s="9" t="s">
        <v>0</v>
      </c>
      <c r="D16" s="9">
        <v>1</v>
      </c>
      <c r="E16" s="52"/>
      <c r="F16" s="58">
        <f>+D16*E16</f>
        <v>0</v>
      </c>
    </row>
    <row r="17" spans="1:6" x14ac:dyDescent="0.2">
      <c r="A17" s="17"/>
      <c r="F17" s="58"/>
    </row>
    <row r="18" spans="1:6" ht="25.5" x14ac:dyDescent="0.2">
      <c r="A18" s="17">
        <f>MAX($A$2:$A17)+1</f>
        <v>7</v>
      </c>
      <c r="B18" s="8" t="s">
        <v>88</v>
      </c>
      <c r="C18" s="9" t="s">
        <v>0</v>
      </c>
      <c r="D18" s="9">
        <v>10</v>
      </c>
      <c r="E18" s="52"/>
      <c r="F18" s="58">
        <f>+D18*E18</f>
        <v>0</v>
      </c>
    </row>
    <row r="19" spans="1:6" x14ac:dyDescent="0.2">
      <c r="A19" s="17"/>
      <c r="F19" s="58"/>
    </row>
    <row r="20" spans="1:6" x14ac:dyDescent="0.2">
      <c r="A20" s="17">
        <f>MAX($A$2:$A19)+1</f>
        <v>8</v>
      </c>
      <c r="B20" s="8" t="s">
        <v>60</v>
      </c>
      <c r="C20" s="9" t="s">
        <v>14</v>
      </c>
      <c r="D20" s="9">
        <v>10</v>
      </c>
      <c r="F20" s="58">
        <f>SUM(F6:F19)*D20%</f>
        <v>0</v>
      </c>
    </row>
    <row r="21" spans="1:6" x14ac:dyDescent="0.2">
      <c r="A21" s="17"/>
      <c r="F21" s="58"/>
    </row>
  </sheetData>
  <sheetProtection algorithmName="SHA-512" hashValue="/lICQ7fbJHq50VwNX9vYWdLKm3iJqd06f5rtTtwvryoIk8cgZFmZvTYUdQokfGtZybp313bZan9UsyJttDqdJw==" saltValue="HjJ9sNy2e+Z5+wg3aOUECA==" spinCount="100000" sheet="1" objects="1" scenarios="1"/>
  <pageMargins left="0.74803149606299213" right="0.74803149606299213" top="0.43307086614173229" bottom="0.43307086614173229" header="0" footer="0"/>
  <pageSetup paperSize="9" scale="85" orientation="portrait" r:id="rId1"/>
  <headerFooter alignWithMargins="0">
    <oddFooter>&amp;L&amp;F, &amp;A&amp;R&amp;P/&amp;N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671"/>
  <sheetViews>
    <sheetView view="pageBreakPreview" zoomScaleNormal="100" zoomScaleSheetLayoutView="100" workbookViewId="0">
      <selection activeCell="B1" sqref="B1"/>
    </sheetView>
  </sheetViews>
  <sheetFormatPr defaultColWidth="9" defaultRowHeight="12.75" x14ac:dyDescent="0.2"/>
  <cols>
    <col min="1" max="1" width="5.7109375" style="10" customWidth="1"/>
    <col min="2" max="2" width="45.7109375" style="8" customWidth="1"/>
    <col min="3" max="4" width="8.85546875" style="9" customWidth="1"/>
    <col min="5" max="5" width="12.7109375" style="36" customWidth="1"/>
    <col min="6" max="6" width="12.7109375" style="10" customWidth="1"/>
    <col min="7" max="8" width="9" style="6"/>
    <col min="9" max="9" width="11.5703125" style="6" customWidth="1"/>
    <col min="10" max="16384" width="9" style="6"/>
  </cols>
  <sheetData>
    <row r="1" spans="1:6" s="1" customFormat="1" x14ac:dyDescent="0.2">
      <c r="A1" s="41" t="s">
        <v>89</v>
      </c>
      <c r="B1" s="40" t="s">
        <v>36</v>
      </c>
      <c r="C1" s="42"/>
      <c r="D1" s="43"/>
      <c r="E1" s="53"/>
      <c r="F1" s="45">
        <f>SUM(F4:F24)</f>
        <v>0</v>
      </c>
    </row>
    <row r="2" spans="1:6" s="1" customFormat="1" x14ac:dyDescent="0.2">
      <c r="A2" s="81"/>
      <c r="B2" s="82"/>
      <c r="C2" s="42"/>
      <c r="D2" s="42"/>
      <c r="E2" s="44"/>
      <c r="F2" s="79"/>
    </row>
    <row r="3" spans="1:6" s="39" customFormat="1" x14ac:dyDescent="0.2">
      <c r="A3" s="49"/>
      <c r="B3" s="49" t="s">
        <v>4</v>
      </c>
      <c r="C3" s="50" t="s">
        <v>5</v>
      </c>
      <c r="D3" s="50" t="s">
        <v>8</v>
      </c>
      <c r="E3" s="51" t="s">
        <v>6</v>
      </c>
      <c r="F3" s="80" t="s">
        <v>7</v>
      </c>
    </row>
    <row r="4" spans="1:6" s="4" customFormat="1" x14ac:dyDescent="0.2">
      <c r="A4" s="3"/>
      <c r="B4" s="5"/>
      <c r="C4" s="2"/>
      <c r="D4" s="2"/>
      <c r="E4" s="35"/>
      <c r="F4" s="66"/>
    </row>
    <row r="5" spans="1:6" s="4" customFormat="1" ht="25.5" x14ac:dyDescent="0.2">
      <c r="A5" s="18">
        <f>MAX($A$3:$A4)+1</f>
        <v>1</v>
      </c>
      <c r="B5" s="61" t="s">
        <v>50</v>
      </c>
      <c r="C5" s="62" t="s">
        <v>1</v>
      </c>
      <c r="D5" s="63">
        <v>250</v>
      </c>
      <c r="E5" s="64"/>
      <c r="F5" s="58">
        <f>+D5*E5</f>
        <v>0</v>
      </c>
    </row>
    <row r="6" spans="1:6" s="4" customFormat="1" x14ac:dyDescent="0.2">
      <c r="A6" s="3"/>
      <c r="B6" s="61"/>
      <c r="C6" s="65"/>
      <c r="D6" s="12"/>
      <c r="E6" s="66"/>
      <c r="F6" s="58"/>
    </row>
    <row r="7" spans="1:6" ht="25.5" x14ac:dyDescent="0.2">
      <c r="A7" s="17">
        <f>MAX($A$3:$A6)+1</f>
        <v>2</v>
      </c>
      <c r="B7" s="61" t="s">
        <v>74</v>
      </c>
      <c r="C7" s="62" t="s">
        <v>0</v>
      </c>
      <c r="D7" s="63">
        <v>1</v>
      </c>
      <c r="E7" s="64"/>
      <c r="F7" s="58">
        <f>+D7*E7</f>
        <v>0</v>
      </c>
    </row>
    <row r="8" spans="1:6" x14ac:dyDescent="0.2">
      <c r="A8" s="17"/>
      <c r="B8" s="61"/>
      <c r="C8" s="65"/>
      <c r="D8" s="12"/>
      <c r="E8" s="66"/>
      <c r="F8" s="58"/>
    </row>
    <row r="9" spans="1:6" x14ac:dyDescent="0.2">
      <c r="A9" s="17">
        <f>MAX($A$3:$A8)+1</f>
        <v>3</v>
      </c>
      <c r="B9" s="61" t="s">
        <v>51</v>
      </c>
      <c r="C9" s="62" t="s">
        <v>0</v>
      </c>
      <c r="D9" s="63">
        <v>20</v>
      </c>
      <c r="E9" s="64"/>
      <c r="F9" s="58">
        <f>+D9*E9</f>
        <v>0</v>
      </c>
    </row>
    <row r="10" spans="1:6" x14ac:dyDescent="0.2">
      <c r="A10" s="17"/>
      <c r="B10" s="61"/>
      <c r="C10" s="65"/>
      <c r="D10" s="12"/>
      <c r="E10" s="67"/>
      <c r="F10" s="58"/>
    </row>
    <row r="11" spans="1:6" x14ac:dyDescent="0.2">
      <c r="A11" s="17">
        <f>MAX($A$3:$A10)+1</f>
        <v>4</v>
      </c>
      <c r="B11" s="70" t="s">
        <v>57</v>
      </c>
      <c r="C11" s="62" t="s">
        <v>0</v>
      </c>
      <c r="D11" s="63">
        <v>1</v>
      </c>
      <c r="E11" s="64"/>
      <c r="F11" s="58">
        <f>D11*E11</f>
        <v>0</v>
      </c>
    </row>
    <row r="12" spans="1:6" x14ac:dyDescent="0.2">
      <c r="A12" s="69"/>
      <c r="B12" s="70"/>
      <c r="C12" s="62"/>
      <c r="D12" s="63"/>
      <c r="E12" s="71"/>
      <c r="F12" s="58"/>
    </row>
    <row r="13" spans="1:6" x14ac:dyDescent="0.2">
      <c r="A13" s="17">
        <f>MAX($A$3:$A12)+1</f>
        <v>5</v>
      </c>
      <c r="B13" s="70" t="s">
        <v>58</v>
      </c>
      <c r="C13" s="62" t="s">
        <v>52</v>
      </c>
      <c r="D13" s="63">
        <v>20</v>
      </c>
      <c r="E13" s="64"/>
      <c r="F13" s="58">
        <f>D13*E13</f>
        <v>0</v>
      </c>
    </row>
    <row r="14" spans="1:6" x14ac:dyDescent="0.2">
      <c r="A14" s="17"/>
      <c r="B14" s="73"/>
      <c r="C14" s="56"/>
      <c r="D14" s="54"/>
      <c r="E14" s="60"/>
      <c r="F14" s="58"/>
    </row>
    <row r="15" spans="1:6" ht="38.25" x14ac:dyDescent="0.2">
      <c r="A15" s="17">
        <f>MAX($A$3:$A14)+1</f>
        <v>6</v>
      </c>
      <c r="B15" s="74" t="s">
        <v>53</v>
      </c>
      <c r="C15" s="68" t="s">
        <v>0</v>
      </c>
      <c r="D15" s="75">
        <v>1</v>
      </c>
      <c r="E15" s="64"/>
      <c r="F15" s="58">
        <f>+E15*D15</f>
        <v>0</v>
      </c>
    </row>
    <row r="16" spans="1:6" x14ac:dyDescent="0.2">
      <c r="A16" s="72"/>
      <c r="B16" s="74"/>
      <c r="C16" s="68"/>
      <c r="D16" s="75"/>
      <c r="E16" s="71"/>
      <c r="F16" s="58"/>
    </row>
    <row r="17" spans="1:6" x14ac:dyDescent="0.2">
      <c r="A17" s="18">
        <f>MAX($A$3:$A16)+1</f>
        <v>7</v>
      </c>
      <c r="B17" s="74" t="s">
        <v>75</v>
      </c>
      <c r="C17" s="68" t="s">
        <v>0</v>
      </c>
      <c r="D17" s="75">
        <v>1</v>
      </c>
      <c r="E17" s="64"/>
      <c r="F17" s="58">
        <f>+E17*D17</f>
        <v>0</v>
      </c>
    </row>
    <row r="18" spans="1:6" x14ac:dyDescent="0.2">
      <c r="A18" s="18"/>
      <c r="B18" s="74"/>
      <c r="C18" s="68"/>
      <c r="D18" s="75"/>
      <c r="E18" s="76"/>
      <c r="F18" s="58"/>
    </row>
    <row r="19" spans="1:6" x14ac:dyDescent="0.2">
      <c r="A19" s="18">
        <f>MAX($A$3:$A18)+1</f>
        <v>8</v>
      </c>
      <c r="B19" s="77" t="s">
        <v>38</v>
      </c>
      <c r="C19" s="68" t="s">
        <v>54</v>
      </c>
      <c r="D19" s="59">
        <v>1</v>
      </c>
      <c r="E19" s="64"/>
      <c r="F19" s="58">
        <f>+E19*D19</f>
        <v>0</v>
      </c>
    </row>
    <row r="20" spans="1:6" x14ac:dyDescent="0.2">
      <c r="A20" s="18"/>
      <c r="B20" s="77"/>
      <c r="C20" s="62"/>
      <c r="D20" s="75"/>
      <c r="E20" s="76"/>
      <c r="F20" s="58"/>
    </row>
    <row r="21" spans="1:6" ht="51" x14ac:dyDescent="0.2">
      <c r="A21" s="18">
        <f>MAX($A$3:$A20)+1</f>
        <v>9</v>
      </c>
      <c r="B21" s="77" t="s">
        <v>55</v>
      </c>
      <c r="C21" s="68" t="s">
        <v>54</v>
      </c>
      <c r="D21" s="59">
        <v>1</v>
      </c>
      <c r="E21" s="64"/>
      <c r="F21" s="58">
        <f>+E21*D21</f>
        <v>0</v>
      </c>
    </row>
    <row r="22" spans="1:6" x14ac:dyDescent="0.2">
      <c r="A22" s="57"/>
      <c r="B22" s="77"/>
      <c r="C22" s="62"/>
      <c r="D22" s="75"/>
      <c r="E22" s="76"/>
      <c r="F22" s="58"/>
    </row>
    <row r="23" spans="1:6" x14ac:dyDescent="0.2">
      <c r="A23" s="18">
        <f>MAX($A$3:$A22)+1</f>
        <v>10</v>
      </c>
      <c r="B23" s="77" t="s">
        <v>56</v>
      </c>
      <c r="C23" s="68" t="s">
        <v>54</v>
      </c>
      <c r="D23" s="59">
        <v>1</v>
      </c>
      <c r="E23" s="64"/>
      <c r="F23" s="58">
        <f>+E23*D23</f>
        <v>0</v>
      </c>
    </row>
    <row r="24" spans="1:6" x14ac:dyDescent="0.2">
      <c r="A24" s="57"/>
      <c r="B24" s="78"/>
      <c r="C24" s="56"/>
      <c r="D24" s="54"/>
      <c r="E24" s="60"/>
      <c r="F24" s="58"/>
    </row>
    <row r="25" spans="1:6" x14ac:dyDescent="0.2">
      <c r="B25" s="11"/>
      <c r="C25" s="12"/>
      <c r="D25" s="12"/>
      <c r="E25" s="37"/>
    </row>
    <row r="26" spans="1:6" x14ac:dyDescent="0.2">
      <c r="B26" s="11"/>
      <c r="C26" s="12"/>
      <c r="D26" s="12"/>
      <c r="E26" s="37"/>
    </row>
    <row r="27" spans="1:6" x14ac:dyDescent="0.2">
      <c r="B27" s="11"/>
      <c r="C27" s="12"/>
      <c r="D27" s="12"/>
      <c r="E27" s="37"/>
    </row>
    <row r="28" spans="1:6" x14ac:dyDescent="0.2">
      <c r="B28" s="11"/>
      <c r="C28" s="12"/>
      <c r="D28" s="12"/>
      <c r="E28" s="37"/>
    </row>
    <row r="29" spans="1:6" x14ac:dyDescent="0.2">
      <c r="B29" s="11"/>
      <c r="C29" s="12"/>
      <c r="D29" s="12"/>
      <c r="E29" s="37"/>
    </row>
    <row r="30" spans="1:6" x14ac:dyDescent="0.2">
      <c r="B30" s="11"/>
      <c r="C30" s="12"/>
      <c r="D30" s="12"/>
      <c r="E30" s="37"/>
    </row>
    <row r="31" spans="1:6" x14ac:dyDescent="0.2">
      <c r="B31" s="11"/>
      <c r="C31" s="12"/>
      <c r="D31" s="12"/>
      <c r="E31" s="37"/>
    </row>
    <row r="32" spans="1:6" x14ac:dyDescent="0.2">
      <c r="B32" s="11"/>
      <c r="C32" s="12"/>
      <c r="D32" s="12"/>
      <c r="E32" s="37"/>
    </row>
    <row r="33" spans="1:5" x14ac:dyDescent="0.2">
      <c r="B33" s="11"/>
      <c r="C33" s="12"/>
      <c r="D33" s="12"/>
      <c r="E33" s="37"/>
    </row>
    <row r="34" spans="1:5" x14ac:dyDescent="0.2">
      <c r="A34" s="13"/>
      <c r="B34" s="11"/>
      <c r="C34" s="12"/>
      <c r="D34" s="12"/>
      <c r="E34" s="37"/>
    </row>
    <row r="35" spans="1:5" x14ac:dyDescent="0.2">
      <c r="B35" s="11"/>
      <c r="C35" s="12"/>
      <c r="D35" s="12"/>
      <c r="E35" s="37"/>
    </row>
    <row r="36" spans="1:5" x14ac:dyDescent="0.2">
      <c r="B36" s="11"/>
      <c r="C36" s="12"/>
      <c r="D36" s="12"/>
      <c r="E36" s="37"/>
    </row>
    <row r="37" spans="1:5" x14ac:dyDescent="0.2">
      <c r="B37" s="11"/>
      <c r="C37" s="12"/>
      <c r="D37" s="12"/>
      <c r="E37" s="37"/>
    </row>
    <row r="38" spans="1:5" x14ac:dyDescent="0.2">
      <c r="B38" s="11"/>
      <c r="C38" s="12"/>
      <c r="D38" s="12"/>
      <c r="E38" s="37"/>
    </row>
    <row r="39" spans="1:5" x14ac:dyDescent="0.2">
      <c r="B39" s="11"/>
      <c r="C39" s="12"/>
      <c r="D39" s="12"/>
      <c r="E39" s="37"/>
    </row>
    <row r="40" spans="1:5" x14ac:dyDescent="0.2">
      <c r="B40" s="11"/>
      <c r="C40" s="12"/>
      <c r="D40" s="12"/>
      <c r="E40" s="37"/>
    </row>
    <row r="41" spans="1:5" x14ac:dyDescent="0.2">
      <c r="B41" s="11"/>
      <c r="C41" s="12"/>
      <c r="D41" s="12"/>
      <c r="E41" s="37"/>
    </row>
    <row r="42" spans="1:5" x14ac:dyDescent="0.2">
      <c r="B42" s="11"/>
      <c r="C42" s="12"/>
      <c r="D42" s="12"/>
      <c r="E42" s="37"/>
    </row>
    <row r="43" spans="1:5" x14ac:dyDescent="0.2">
      <c r="B43" s="11"/>
      <c r="C43" s="12"/>
      <c r="D43" s="12"/>
      <c r="E43" s="37"/>
    </row>
    <row r="44" spans="1:5" x14ac:dyDescent="0.2">
      <c r="B44" s="11"/>
      <c r="C44" s="12"/>
      <c r="D44" s="12"/>
      <c r="E44" s="37"/>
    </row>
    <row r="45" spans="1:5" x14ac:dyDescent="0.2">
      <c r="B45" s="11"/>
      <c r="C45" s="12"/>
      <c r="D45" s="12"/>
      <c r="E45" s="37"/>
    </row>
    <row r="46" spans="1:5" x14ac:dyDescent="0.2">
      <c r="B46" s="11"/>
      <c r="C46" s="12"/>
      <c r="D46" s="12"/>
      <c r="E46" s="37"/>
    </row>
    <row r="47" spans="1:5" x14ac:dyDescent="0.2">
      <c r="B47" s="11"/>
      <c r="C47" s="12"/>
      <c r="D47" s="12"/>
      <c r="E47" s="37"/>
    </row>
    <row r="48" spans="1:5" x14ac:dyDescent="0.2">
      <c r="B48" s="11"/>
      <c r="C48" s="12"/>
      <c r="D48" s="12"/>
      <c r="E48" s="37"/>
    </row>
    <row r="49" spans="1:6" x14ac:dyDescent="0.2">
      <c r="B49" s="11"/>
      <c r="C49" s="12"/>
      <c r="D49" s="12"/>
      <c r="E49" s="37"/>
    </row>
    <row r="50" spans="1:6" x14ac:dyDescent="0.2">
      <c r="B50" s="11"/>
      <c r="C50" s="12"/>
      <c r="D50" s="12"/>
      <c r="E50" s="38"/>
      <c r="F50" s="58"/>
    </row>
    <row r="51" spans="1:6" x14ac:dyDescent="0.2">
      <c r="B51" s="11"/>
      <c r="C51" s="12"/>
      <c r="D51" s="12"/>
      <c r="E51" s="37"/>
    </row>
    <row r="52" spans="1:6" x14ac:dyDescent="0.2">
      <c r="B52" s="11"/>
      <c r="C52" s="12"/>
      <c r="D52" s="12"/>
      <c r="E52" s="37"/>
    </row>
    <row r="53" spans="1:6" x14ac:dyDescent="0.2">
      <c r="B53" s="11"/>
      <c r="C53" s="12"/>
      <c r="D53" s="12"/>
      <c r="E53" s="37"/>
    </row>
    <row r="54" spans="1:6" x14ac:dyDescent="0.2">
      <c r="B54" s="11"/>
      <c r="C54" s="12"/>
      <c r="D54" s="12"/>
      <c r="E54" s="37"/>
    </row>
    <row r="55" spans="1:6" x14ac:dyDescent="0.2">
      <c r="B55" s="11"/>
      <c r="C55" s="12"/>
      <c r="D55" s="12"/>
      <c r="E55" s="37"/>
    </row>
    <row r="56" spans="1:6" x14ac:dyDescent="0.2">
      <c r="B56" s="11"/>
      <c r="C56" s="12"/>
      <c r="D56" s="12"/>
      <c r="E56" s="37"/>
    </row>
    <row r="57" spans="1:6" x14ac:dyDescent="0.2">
      <c r="B57" s="11"/>
      <c r="C57" s="12"/>
      <c r="D57" s="12"/>
      <c r="E57" s="37"/>
    </row>
    <row r="58" spans="1:6" x14ac:dyDescent="0.2">
      <c r="B58" s="11"/>
      <c r="C58" s="12"/>
      <c r="D58" s="12"/>
      <c r="E58" s="37"/>
    </row>
    <row r="59" spans="1:6" x14ac:dyDescent="0.2">
      <c r="B59" s="11"/>
      <c r="C59" s="12"/>
      <c r="D59" s="12"/>
      <c r="E59" s="37"/>
    </row>
    <row r="60" spans="1:6" x14ac:dyDescent="0.2">
      <c r="A60" s="13"/>
      <c r="B60" s="11"/>
      <c r="C60" s="12"/>
      <c r="D60" s="12"/>
      <c r="E60" s="37"/>
    </row>
    <row r="61" spans="1:6" x14ac:dyDescent="0.2">
      <c r="B61" s="11"/>
      <c r="C61" s="12"/>
      <c r="D61" s="12"/>
      <c r="E61" s="37"/>
    </row>
    <row r="62" spans="1:6" x14ac:dyDescent="0.2">
      <c r="B62" s="11"/>
      <c r="C62" s="12"/>
      <c r="D62" s="12"/>
      <c r="E62" s="37"/>
    </row>
    <row r="63" spans="1:6" x14ac:dyDescent="0.2">
      <c r="B63" s="11"/>
      <c r="C63" s="12"/>
      <c r="D63" s="12"/>
      <c r="E63" s="37"/>
    </row>
    <row r="64" spans="1:6" x14ac:dyDescent="0.2">
      <c r="B64" s="11"/>
      <c r="C64" s="12"/>
      <c r="D64" s="12"/>
      <c r="E64" s="37"/>
    </row>
    <row r="65" spans="2:6" x14ac:dyDescent="0.2">
      <c r="B65" s="11"/>
      <c r="C65" s="12"/>
      <c r="D65" s="12"/>
      <c r="E65" s="37"/>
    </row>
    <row r="66" spans="2:6" x14ac:dyDescent="0.2">
      <c r="B66" s="11"/>
      <c r="C66" s="12"/>
      <c r="D66" s="12"/>
      <c r="E66" s="37"/>
    </row>
    <row r="67" spans="2:6" x14ac:dyDescent="0.2">
      <c r="B67" s="11"/>
      <c r="C67" s="12"/>
      <c r="D67" s="12"/>
      <c r="E67" s="37"/>
    </row>
    <row r="68" spans="2:6" x14ac:dyDescent="0.2">
      <c r="B68" s="11"/>
      <c r="C68" s="12"/>
      <c r="D68" s="12"/>
      <c r="E68" s="37"/>
    </row>
    <row r="69" spans="2:6" x14ac:dyDescent="0.2">
      <c r="B69" s="11"/>
      <c r="C69" s="12"/>
      <c r="D69" s="12"/>
      <c r="E69" s="37"/>
    </row>
    <row r="70" spans="2:6" x14ac:dyDescent="0.2">
      <c r="B70" s="11"/>
      <c r="C70" s="12"/>
      <c r="D70" s="12"/>
      <c r="E70" s="37"/>
    </row>
    <row r="71" spans="2:6" x14ac:dyDescent="0.2">
      <c r="B71" s="11"/>
      <c r="C71" s="12"/>
      <c r="D71" s="12"/>
      <c r="E71" s="37"/>
    </row>
    <row r="72" spans="2:6" x14ac:dyDescent="0.2">
      <c r="B72" s="11"/>
      <c r="C72" s="12"/>
      <c r="D72" s="12"/>
      <c r="E72" s="37"/>
    </row>
    <row r="73" spans="2:6" x14ac:dyDescent="0.2">
      <c r="B73" s="11"/>
      <c r="C73" s="12"/>
      <c r="D73" s="12"/>
      <c r="E73" s="37"/>
    </row>
    <row r="74" spans="2:6" x14ac:dyDescent="0.2">
      <c r="B74" s="11"/>
      <c r="C74" s="12"/>
      <c r="D74" s="12"/>
      <c r="E74" s="37"/>
    </row>
    <row r="75" spans="2:6" x14ac:dyDescent="0.2">
      <c r="B75" s="11"/>
      <c r="C75" s="12"/>
      <c r="D75" s="12"/>
      <c r="E75" s="38"/>
      <c r="F75" s="58"/>
    </row>
    <row r="76" spans="2:6" x14ac:dyDescent="0.2">
      <c r="B76" s="11"/>
      <c r="C76" s="12"/>
      <c r="D76" s="12"/>
      <c r="E76" s="37"/>
    </row>
    <row r="77" spans="2:6" x14ac:dyDescent="0.2">
      <c r="B77" s="11"/>
      <c r="C77" s="12"/>
      <c r="D77" s="12"/>
      <c r="E77" s="37"/>
    </row>
    <row r="78" spans="2:6" x14ac:dyDescent="0.2">
      <c r="B78" s="11"/>
      <c r="C78" s="12"/>
      <c r="D78" s="12"/>
      <c r="E78" s="37"/>
    </row>
    <row r="79" spans="2:6" x14ac:dyDescent="0.2">
      <c r="B79" s="11"/>
      <c r="C79" s="12"/>
      <c r="D79" s="12"/>
      <c r="E79" s="37"/>
    </row>
    <row r="80" spans="2:6" x14ac:dyDescent="0.2">
      <c r="B80" s="11"/>
      <c r="C80" s="12"/>
      <c r="D80" s="12"/>
      <c r="E80" s="37"/>
    </row>
    <row r="81" spans="2:6" x14ac:dyDescent="0.2">
      <c r="B81" s="11"/>
      <c r="C81" s="12"/>
      <c r="D81" s="12"/>
      <c r="E81" s="37"/>
    </row>
    <row r="82" spans="2:6" x14ac:dyDescent="0.2">
      <c r="B82" s="11"/>
      <c r="C82" s="12"/>
      <c r="D82" s="12"/>
      <c r="E82" s="37"/>
    </row>
    <row r="83" spans="2:6" x14ac:dyDescent="0.2">
      <c r="B83" s="11"/>
      <c r="C83" s="12"/>
      <c r="D83" s="12"/>
      <c r="E83" s="37"/>
    </row>
    <row r="84" spans="2:6" x14ac:dyDescent="0.2">
      <c r="B84" s="11"/>
      <c r="C84" s="12"/>
      <c r="D84" s="12"/>
      <c r="E84" s="38"/>
      <c r="F84" s="58"/>
    </row>
    <row r="85" spans="2:6" x14ac:dyDescent="0.2">
      <c r="B85" s="11"/>
      <c r="C85" s="12"/>
      <c r="D85" s="12"/>
      <c r="E85" s="37"/>
    </row>
    <row r="86" spans="2:6" x14ac:dyDescent="0.2">
      <c r="B86" s="11"/>
      <c r="C86" s="12"/>
      <c r="D86" s="12"/>
      <c r="E86" s="37"/>
    </row>
    <row r="87" spans="2:6" x14ac:dyDescent="0.2">
      <c r="B87" s="11"/>
      <c r="C87" s="12"/>
      <c r="D87" s="12"/>
      <c r="E87" s="37"/>
    </row>
    <row r="88" spans="2:6" x14ac:dyDescent="0.2">
      <c r="B88" s="11"/>
      <c r="C88" s="12"/>
      <c r="D88" s="12"/>
      <c r="E88" s="37"/>
    </row>
    <row r="89" spans="2:6" x14ac:dyDescent="0.2">
      <c r="B89" s="11"/>
      <c r="C89" s="12"/>
      <c r="D89" s="12"/>
      <c r="E89" s="37"/>
    </row>
    <row r="90" spans="2:6" x14ac:dyDescent="0.2">
      <c r="B90" s="11"/>
      <c r="C90" s="12"/>
      <c r="D90" s="12"/>
      <c r="E90" s="37"/>
    </row>
    <row r="91" spans="2:6" x14ac:dyDescent="0.2">
      <c r="B91" s="11"/>
      <c r="C91" s="12"/>
      <c r="D91" s="12"/>
      <c r="E91" s="37"/>
    </row>
    <row r="92" spans="2:6" x14ac:dyDescent="0.2">
      <c r="B92" s="11"/>
      <c r="C92" s="12"/>
      <c r="D92" s="12"/>
      <c r="E92" s="37"/>
    </row>
    <row r="93" spans="2:6" x14ac:dyDescent="0.2">
      <c r="B93" s="11"/>
      <c r="C93" s="12"/>
      <c r="D93" s="12"/>
      <c r="E93" s="38"/>
      <c r="F93" s="58"/>
    </row>
    <row r="94" spans="2:6" x14ac:dyDescent="0.2">
      <c r="B94" s="11"/>
      <c r="C94" s="12"/>
      <c r="D94" s="12"/>
      <c r="E94" s="37"/>
    </row>
    <row r="95" spans="2:6" x14ac:dyDescent="0.2">
      <c r="B95" s="11"/>
      <c r="C95" s="12"/>
      <c r="D95" s="12"/>
      <c r="E95" s="37"/>
    </row>
    <row r="96" spans="2:6" x14ac:dyDescent="0.2">
      <c r="B96" s="11"/>
      <c r="C96" s="12"/>
      <c r="D96" s="12"/>
      <c r="E96" s="37"/>
    </row>
    <row r="97" spans="1:5" x14ac:dyDescent="0.2">
      <c r="B97" s="11"/>
      <c r="C97" s="12"/>
      <c r="D97" s="12"/>
      <c r="E97" s="37"/>
    </row>
    <row r="98" spans="1:5" x14ac:dyDescent="0.2">
      <c r="B98" s="11"/>
      <c r="C98" s="12"/>
      <c r="D98" s="12"/>
      <c r="E98" s="37"/>
    </row>
    <row r="99" spans="1:5" x14ac:dyDescent="0.2">
      <c r="B99" s="11"/>
      <c r="C99" s="12"/>
      <c r="D99" s="12"/>
      <c r="E99" s="37"/>
    </row>
    <row r="100" spans="1:5" x14ac:dyDescent="0.2">
      <c r="B100" s="11"/>
      <c r="C100" s="12"/>
      <c r="D100" s="12"/>
      <c r="E100" s="37"/>
    </row>
    <row r="101" spans="1:5" x14ac:dyDescent="0.2">
      <c r="B101" s="11"/>
      <c r="C101" s="12"/>
      <c r="D101" s="12"/>
      <c r="E101" s="37"/>
    </row>
    <row r="102" spans="1:5" x14ac:dyDescent="0.2">
      <c r="B102" s="11"/>
      <c r="C102" s="12"/>
      <c r="D102" s="12"/>
      <c r="E102" s="37"/>
    </row>
    <row r="103" spans="1:5" x14ac:dyDescent="0.2">
      <c r="A103" s="13"/>
      <c r="B103" s="11"/>
      <c r="C103" s="12"/>
      <c r="D103" s="12"/>
      <c r="E103" s="37"/>
    </row>
    <row r="104" spans="1:5" x14ac:dyDescent="0.2">
      <c r="B104" s="11"/>
      <c r="C104" s="12"/>
      <c r="D104" s="12"/>
      <c r="E104" s="37"/>
    </row>
    <row r="105" spans="1:5" x14ac:dyDescent="0.2">
      <c r="B105" s="11"/>
      <c r="C105" s="12"/>
      <c r="D105" s="12"/>
      <c r="E105" s="37"/>
    </row>
    <row r="106" spans="1:5" x14ac:dyDescent="0.2">
      <c r="B106" s="11"/>
      <c r="C106" s="12"/>
      <c r="D106" s="12"/>
      <c r="E106" s="37"/>
    </row>
    <row r="107" spans="1:5" x14ac:dyDescent="0.2">
      <c r="B107" s="11"/>
      <c r="C107" s="12"/>
      <c r="D107" s="12"/>
      <c r="E107" s="37"/>
    </row>
    <row r="108" spans="1:5" x14ac:dyDescent="0.2">
      <c r="B108" s="11"/>
      <c r="C108" s="12"/>
      <c r="D108" s="12"/>
      <c r="E108" s="37"/>
    </row>
    <row r="109" spans="1:5" x14ac:dyDescent="0.2">
      <c r="B109" s="11"/>
      <c r="C109" s="12"/>
      <c r="D109" s="12"/>
      <c r="E109" s="37"/>
    </row>
    <row r="110" spans="1:5" x14ac:dyDescent="0.2">
      <c r="B110" s="11"/>
      <c r="C110" s="12"/>
      <c r="D110" s="12"/>
      <c r="E110" s="37"/>
    </row>
    <row r="111" spans="1:5" x14ac:dyDescent="0.2">
      <c r="B111" s="11"/>
      <c r="C111" s="12"/>
      <c r="D111" s="12"/>
      <c r="E111" s="37"/>
    </row>
    <row r="112" spans="1:5" x14ac:dyDescent="0.2">
      <c r="B112" s="11"/>
      <c r="C112" s="12"/>
      <c r="D112" s="12"/>
      <c r="E112" s="37"/>
    </row>
    <row r="113" spans="1:6" x14ac:dyDescent="0.2">
      <c r="B113" s="11"/>
      <c r="C113" s="12"/>
      <c r="D113" s="12"/>
      <c r="E113" s="37"/>
    </row>
    <row r="114" spans="1:6" x14ac:dyDescent="0.2">
      <c r="B114" s="11"/>
      <c r="C114" s="12"/>
      <c r="D114" s="12"/>
      <c r="E114" s="37"/>
    </row>
    <row r="115" spans="1:6" x14ac:dyDescent="0.2">
      <c r="B115" s="11"/>
      <c r="C115" s="12"/>
      <c r="D115" s="12"/>
      <c r="E115" s="37"/>
    </row>
    <row r="116" spans="1:6" x14ac:dyDescent="0.2">
      <c r="B116" s="11"/>
      <c r="C116" s="12"/>
      <c r="D116" s="12"/>
      <c r="E116" s="37"/>
    </row>
    <row r="117" spans="1:6" x14ac:dyDescent="0.2">
      <c r="B117" s="11"/>
      <c r="C117" s="12"/>
      <c r="D117" s="12"/>
      <c r="E117" s="37"/>
    </row>
    <row r="118" spans="1:6" x14ac:dyDescent="0.2">
      <c r="B118" s="11"/>
      <c r="C118" s="12"/>
      <c r="D118" s="12"/>
      <c r="E118" s="38"/>
      <c r="F118" s="58"/>
    </row>
    <row r="119" spans="1:6" x14ac:dyDescent="0.2">
      <c r="B119" s="11"/>
      <c r="C119" s="12"/>
      <c r="D119" s="12"/>
      <c r="E119" s="37"/>
    </row>
    <row r="120" spans="1:6" x14ac:dyDescent="0.2">
      <c r="B120" s="11"/>
      <c r="C120" s="12"/>
      <c r="D120" s="12"/>
      <c r="E120" s="37"/>
    </row>
    <row r="121" spans="1:6" x14ac:dyDescent="0.2">
      <c r="B121" s="11"/>
      <c r="C121" s="12"/>
      <c r="D121" s="12"/>
      <c r="E121" s="37"/>
    </row>
    <row r="122" spans="1:6" x14ac:dyDescent="0.2">
      <c r="B122" s="11"/>
      <c r="C122" s="12"/>
      <c r="D122" s="12"/>
      <c r="E122" s="37"/>
    </row>
    <row r="123" spans="1:6" x14ac:dyDescent="0.2">
      <c r="B123" s="11"/>
      <c r="C123" s="12"/>
      <c r="D123" s="12"/>
      <c r="E123" s="37"/>
    </row>
    <row r="124" spans="1:6" x14ac:dyDescent="0.2">
      <c r="B124" s="11"/>
      <c r="C124" s="12"/>
      <c r="D124" s="12"/>
      <c r="E124" s="37"/>
    </row>
    <row r="125" spans="1:6" x14ac:dyDescent="0.2">
      <c r="B125" s="11"/>
      <c r="C125" s="12"/>
      <c r="D125" s="12"/>
      <c r="E125" s="37"/>
    </row>
    <row r="126" spans="1:6" x14ac:dyDescent="0.2">
      <c r="B126" s="11"/>
      <c r="C126" s="12"/>
      <c r="D126" s="12"/>
      <c r="E126" s="37"/>
    </row>
    <row r="127" spans="1:6" x14ac:dyDescent="0.2">
      <c r="B127" s="11"/>
      <c r="C127" s="12"/>
      <c r="D127" s="12"/>
      <c r="E127" s="37"/>
    </row>
    <row r="128" spans="1:6" x14ac:dyDescent="0.2">
      <c r="A128" s="13"/>
      <c r="B128" s="11"/>
      <c r="C128" s="12"/>
      <c r="D128" s="12"/>
      <c r="E128" s="38"/>
      <c r="F128" s="58"/>
    </row>
    <row r="129" spans="1:9" x14ac:dyDescent="0.2">
      <c r="B129" s="11"/>
      <c r="C129" s="12"/>
      <c r="D129" s="12"/>
      <c r="E129" s="38"/>
      <c r="F129" s="58"/>
    </row>
    <row r="130" spans="1:9" x14ac:dyDescent="0.2">
      <c r="B130" s="11"/>
      <c r="C130" s="12"/>
      <c r="D130" s="12"/>
      <c r="E130" s="38"/>
      <c r="F130" s="58"/>
    </row>
    <row r="131" spans="1:9" x14ac:dyDescent="0.2">
      <c r="B131" s="11"/>
      <c r="C131" s="12"/>
      <c r="D131" s="12"/>
      <c r="E131" s="38"/>
      <c r="F131" s="58"/>
    </row>
    <row r="132" spans="1:9" x14ac:dyDescent="0.2">
      <c r="B132" s="11"/>
      <c r="C132" s="12"/>
      <c r="D132" s="12"/>
      <c r="E132" s="38"/>
      <c r="F132" s="58"/>
    </row>
    <row r="133" spans="1:9" x14ac:dyDescent="0.2">
      <c r="B133" s="11"/>
      <c r="C133" s="12"/>
      <c r="D133" s="12"/>
      <c r="E133" s="37"/>
    </row>
    <row r="134" spans="1:9" x14ac:dyDescent="0.2">
      <c r="B134" s="11"/>
      <c r="C134" s="12"/>
      <c r="D134" s="12"/>
      <c r="E134" s="37"/>
    </row>
    <row r="135" spans="1:9" x14ac:dyDescent="0.2">
      <c r="B135" s="11"/>
      <c r="C135" s="12"/>
      <c r="D135" s="12"/>
      <c r="E135" s="37"/>
      <c r="I135" s="7"/>
    </row>
    <row r="136" spans="1:9" x14ac:dyDescent="0.2">
      <c r="B136" s="11"/>
      <c r="C136" s="12"/>
      <c r="D136" s="12"/>
      <c r="E136" s="37"/>
    </row>
    <row r="137" spans="1:9" x14ac:dyDescent="0.2">
      <c r="B137" s="11"/>
      <c r="C137" s="12"/>
      <c r="D137" s="12"/>
      <c r="E137" s="37"/>
      <c r="I137" s="7"/>
    </row>
    <row r="138" spans="1:9" x14ac:dyDescent="0.2">
      <c r="B138" s="11"/>
      <c r="C138" s="12"/>
      <c r="D138" s="12"/>
      <c r="E138" s="37"/>
      <c r="I138" s="7"/>
    </row>
    <row r="139" spans="1:9" x14ac:dyDescent="0.2">
      <c r="B139" s="11"/>
      <c r="C139" s="12"/>
      <c r="D139" s="12"/>
      <c r="E139" s="37"/>
      <c r="I139" s="7"/>
    </row>
    <row r="140" spans="1:9" x14ac:dyDescent="0.2">
      <c r="B140" s="11"/>
      <c r="C140" s="12"/>
      <c r="D140" s="12"/>
      <c r="E140" s="38"/>
      <c r="F140" s="58"/>
      <c r="I140" s="7"/>
    </row>
    <row r="141" spans="1:9" x14ac:dyDescent="0.2">
      <c r="A141" s="13"/>
      <c r="B141" s="11"/>
      <c r="C141" s="12"/>
      <c r="D141" s="12"/>
      <c r="E141" s="38"/>
      <c r="F141" s="58"/>
    </row>
    <row r="142" spans="1:9" x14ac:dyDescent="0.2">
      <c r="B142" s="11"/>
      <c r="C142" s="12"/>
      <c r="D142" s="12"/>
      <c r="E142" s="37"/>
      <c r="I142" s="7"/>
    </row>
    <row r="143" spans="1:9" x14ac:dyDescent="0.2">
      <c r="B143" s="11"/>
      <c r="C143" s="12"/>
      <c r="D143" s="12"/>
      <c r="E143" s="37"/>
      <c r="I143" s="7"/>
    </row>
    <row r="144" spans="1:9" x14ac:dyDescent="0.2">
      <c r="B144" s="11"/>
      <c r="C144" s="12"/>
      <c r="D144" s="12"/>
      <c r="E144" s="37"/>
      <c r="I144" s="7"/>
    </row>
    <row r="145" spans="1:9" x14ac:dyDescent="0.2">
      <c r="B145" s="11"/>
      <c r="C145" s="12"/>
      <c r="D145" s="12"/>
      <c r="E145" s="38"/>
      <c r="F145" s="58"/>
      <c r="I145" s="7"/>
    </row>
    <row r="146" spans="1:9" x14ac:dyDescent="0.2">
      <c r="A146" s="13"/>
      <c r="B146" s="11"/>
      <c r="C146" s="12"/>
      <c r="D146" s="12"/>
      <c r="E146" s="38"/>
      <c r="F146" s="58"/>
      <c r="I146" s="7"/>
    </row>
    <row r="147" spans="1:9" x14ac:dyDescent="0.2">
      <c r="B147" s="11"/>
      <c r="C147" s="12"/>
      <c r="D147" s="12"/>
      <c r="E147" s="37"/>
    </row>
    <row r="148" spans="1:9" x14ac:dyDescent="0.2">
      <c r="B148" s="11"/>
      <c r="C148" s="12"/>
      <c r="D148" s="12"/>
      <c r="E148" s="37"/>
      <c r="I148" s="7"/>
    </row>
    <row r="149" spans="1:9" x14ac:dyDescent="0.2">
      <c r="B149" s="11"/>
      <c r="C149" s="12"/>
      <c r="D149" s="12"/>
      <c r="E149" s="37"/>
      <c r="I149" s="7"/>
    </row>
    <row r="150" spans="1:9" x14ac:dyDescent="0.2">
      <c r="B150" s="11"/>
      <c r="C150" s="12"/>
      <c r="D150" s="12"/>
      <c r="E150" s="37"/>
      <c r="I150" s="7"/>
    </row>
    <row r="151" spans="1:9" x14ac:dyDescent="0.2">
      <c r="A151" s="13"/>
      <c r="B151" s="11"/>
      <c r="C151" s="12"/>
      <c r="D151" s="12"/>
      <c r="E151" s="38"/>
      <c r="F151" s="58"/>
      <c r="I151" s="7"/>
    </row>
    <row r="152" spans="1:9" x14ac:dyDescent="0.2">
      <c r="B152" s="11"/>
      <c r="C152" s="12"/>
      <c r="D152" s="12"/>
      <c r="E152" s="37"/>
      <c r="I152" s="7"/>
    </row>
    <row r="153" spans="1:9" x14ac:dyDescent="0.2">
      <c r="B153" s="11"/>
      <c r="C153" s="12"/>
      <c r="D153" s="12"/>
      <c r="E153" s="38"/>
      <c r="F153" s="58"/>
      <c r="I153" s="7"/>
    </row>
    <row r="154" spans="1:9" x14ac:dyDescent="0.2">
      <c r="B154" s="11"/>
      <c r="C154" s="12"/>
      <c r="D154" s="12"/>
      <c r="E154" s="38"/>
      <c r="F154" s="58"/>
    </row>
    <row r="155" spans="1:9" x14ac:dyDescent="0.2">
      <c r="B155" s="11"/>
      <c r="C155" s="12"/>
      <c r="D155" s="12"/>
      <c r="E155" s="38"/>
      <c r="F155" s="58"/>
      <c r="I155" s="7"/>
    </row>
    <row r="156" spans="1:9" x14ac:dyDescent="0.2">
      <c r="B156" s="11"/>
      <c r="C156" s="12"/>
      <c r="D156" s="12"/>
      <c r="E156" s="38"/>
      <c r="F156" s="58"/>
      <c r="I156" s="7"/>
    </row>
    <row r="157" spans="1:9" x14ac:dyDescent="0.2">
      <c r="B157" s="11"/>
      <c r="C157" s="12"/>
      <c r="D157" s="12"/>
      <c r="E157" s="37"/>
    </row>
    <row r="158" spans="1:9" x14ac:dyDescent="0.2">
      <c r="B158" s="11"/>
      <c r="C158" s="12"/>
      <c r="D158" s="12"/>
      <c r="E158" s="38"/>
      <c r="F158" s="58"/>
    </row>
    <row r="159" spans="1:9" x14ac:dyDescent="0.2">
      <c r="B159" s="11"/>
      <c r="C159" s="12"/>
      <c r="D159" s="12"/>
      <c r="E159" s="38"/>
      <c r="F159" s="58"/>
    </row>
    <row r="160" spans="1:9" x14ac:dyDescent="0.2">
      <c r="B160" s="11"/>
      <c r="C160" s="12"/>
      <c r="D160" s="12"/>
      <c r="E160" s="38"/>
      <c r="F160" s="58"/>
    </row>
    <row r="161" spans="2:9" x14ac:dyDescent="0.2">
      <c r="B161" s="11"/>
      <c r="C161" s="12"/>
      <c r="D161" s="12"/>
      <c r="E161" s="38"/>
      <c r="F161" s="58"/>
    </row>
    <row r="162" spans="2:9" x14ac:dyDescent="0.2">
      <c r="B162" s="11"/>
      <c r="C162" s="12"/>
      <c r="D162" s="12"/>
      <c r="E162" s="38"/>
      <c r="F162" s="58"/>
    </row>
    <row r="163" spans="2:9" x14ac:dyDescent="0.2">
      <c r="B163" s="11"/>
      <c r="C163" s="12"/>
      <c r="D163" s="12"/>
      <c r="E163" s="37"/>
    </row>
    <row r="164" spans="2:9" x14ac:dyDescent="0.2">
      <c r="B164" s="11"/>
      <c r="C164" s="12"/>
      <c r="D164" s="12"/>
      <c r="E164" s="38"/>
      <c r="F164" s="58"/>
    </row>
    <row r="165" spans="2:9" x14ac:dyDescent="0.2">
      <c r="B165" s="11"/>
      <c r="C165" s="12"/>
      <c r="D165" s="12"/>
      <c r="E165" s="38"/>
      <c r="F165" s="58"/>
      <c r="I165" s="7"/>
    </row>
    <row r="166" spans="2:9" x14ac:dyDescent="0.2">
      <c r="B166" s="11"/>
      <c r="C166" s="12"/>
      <c r="D166" s="12"/>
      <c r="E166" s="38"/>
      <c r="F166" s="58"/>
      <c r="I166" s="7"/>
    </row>
    <row r="167" spans="2:9" x14ac:dyDescent="0.2">
      <c r="B167" s="11"/>
      <c r="C167" s="12"/>
      <c r="D167" s="12"/>
      <c r="E167" s="38"/>
      <c r="F167" s="58"/>
      <c r="I167" s="16"/>
    </row>
    <row r="168" spans="2:9" x14ac:dyDescent="0.2">
      <c r="B168" s="11"/>
      <c r="C168" s="12"/>
      <c r="D168" s="12"/>
      <c r="E168" s="38"/>
      <c r="F168" s="58"/>
    </row>
    <row r="169" spans="2:9" x14ac:dyDescent="0.2">
      <c r="B169" s="11"/>
      <c r="C169" s="12"/>
      <c r="D169" s="12"/>
      <c r="E169" s="38"/>
      <c r="F169" s="58"/>
    </row>
    <row r="170" spans="2:9" x14ac:dyDescent="0.2">
      <c r="B170" s="11"/>
      <c r="C170" s="12"/>
      <c r="D170" s="12"/>
      <c r="E170" s="37"/>
    </row>
    <row r="171" spans="2:9" x14ac:dyDescent="0.2">
      <c r="B171" s="11"/>
      <c r="C171" s="12"/>
      <c r="D171" s="12"/>
      <c r="E171" s="38"/>
      <c r="F171" s="58"/>
    </row>
    <row r="172" spans="2:9" x14ac:dyDescent="0.2">
      <c r="B172" s="11"/>
      <c r="C172" s="12"/>
      <c r="D172" s="12"/>
      <c r="E172" s="38"/>
      <c r="F172" s="58"/>
    </row>
    <row r="173" spans="2:9" x14ac:dyDescent="0.2">
      <c r="B173" s="11"/>
      <c r="C173" s="12"/>
      <c r="D173" s="12"/>
      <c r="E173" s="37"/>
    </row>
    <row r="174" spans="2:9" x14ac:dyDescent="0.2">
      <c r="B174" s="11"/>
      <c r="C174" s="12"/>
      <c r="D174" s="12"/>
      <c r="E174" s="37"/>
    </row>
    <row r="175" spans="2:9" x14ac:dyDescent="0.2">
      <c r="B175" s="11"/>
      <c r="C175" s="12"/>
      <c r="D175" s="12"/>
      <c r="E175" s="37"/>
    </row>
    <row r="176" spans="2:9" x14ac:dyDescent="0.2">
      <c r="B176" s="11"/>
      <c r="C176" s="12"/>
      <c r="D176" s="12"/>
      <c r="E176" s="37"/>
    </row>
    <row r="177" spans="1:6" x14ac:dyDescent="0.2">
      <c r="B177" s="11"/>
      <c r="C177" s="12"/>
      <c r="D177" s="12"/>
      <c r="E177" s="37"/>
    </row>
    <row r="178" spans="1:6" x14ac:dyDescent="0.2">
      <c r="B178" s="11"/>
      <c r="C178" s="12"/>
      <c r="D178" s="12"/>
      <c r="E178" s="37"/>
    </row>
    <row r="179" spans="1:6" x14ac:dyDescent="0.2">
      <c r="B179" s="11"/>
      <c r="C179" s="12"/>
      <c r="D179" s="12"/>
      <c r="E179" s="37"/>
    </row>
    <row r="180" spans="1:6" x14ac:dyDescent="0.2">
      <c r="B180" s="11"/>
      <c r="C180" s="12"/>
      <c r="D180" s="12"/>
      <c r="E180" s="37"/>
    </row>
    <row r="181" spans="1:6" x14ac:dyDescent="0.2">
      <c r="A181" s="13"/>
      <c r="B181" s="11"/>
      <c r="C181" s="12"/>
      <c r="D181" s="12"/>
      <c r="E181" s="38"/>
      <c r="F181" s="58"/>
    </row>
    <row r="182" spans="1:6" x14ac:dyDescent="0.2">
      <c r="B182" s="11"/>
      <c r="C182" s="12"/>
      <c r="D182" s="12"/>
      <c r="E182" s="38"/>
      <c r="F182" s="58"/>
    </row>
    <row r="183" spans="1:6" x14ac:dyDescent="0.2">
      <c r="B183" s="11"/>
      <c r="C183" s="12"/>
      <c r="D183" s="12"/>
      <c r="E183" s="37"/>
    </row>
    <row r="184" spans="1:6" x14ac:dyDescent="0.2">
      <c r="B184" s="11"/>
      <c r="C184" s="12"/>
      <c r="D184" s="12"/>
      <c r="E184" s="37"/>
    </row>
    <row r="185" spans="1:6" x14ac:dyDescent="0.2">
      <c r="B185" s="11"/>
      <c r="C185" s="12"/>
      <c r="D185" s="12"/>
      <c r="E185" s="37"/>
    </row>
    <row r="186" spans="1:6" x14ac:dyDescent="0.2">
      <c r="B186" s="11"/>
      <c r="C186" s="12"/>
      <c r="D186" s="12"/>
      <c r="E186" s="37"/>
    </row>
    <row r="187" spans="1:6" x14ac:dyDescent="0.2">
      <c r="B187" s="11"/>
      <c r="C187" s="12"/>
      <c r="D187" s="12"/>
      <c r="E187" s="37"/>
    </row>
    <row r="188" spans="1:6" x14ac:dyDescent="0.2">
      <c r="B188" s="11"/>
      <c r="C188" s="12"/>
      <c r="D188" s="12"/>
      <c r="E188" s="37"/>
    </row>
    <row r="189" spans="1:6" x14ac:dyDescent="0.2">
      <c r="B189" s="11"/>
      <c r="C189" s="12"/>
      <c r="D189" s="12"/>
      <c r="E189" s="38"/>
      <c r="F189" s="58"/>
    </row>
    <row r="190" spans="1:6" x14ac:dyDescent="0.2">
      <c r="B190" s="11"/>
      <c r="C190" s="12"/>
      <c r="D190" s="12"/>
      <c r="E190" s="37"/>
    </row>
    <row r="191" spans="1:6" x14ac:dyDescent="0.2">
      <c r="A191" s="13"/>
      <c r="B191" s="11"/>
      <c r="C191" s="12"/>
      <c r="D191" s="12"/>
      <c r="E191" s="37"/>
    </row>
    <row r="192" spans="1:6" x14ac:dyDescent="0.2">
      <c r="B192" s="11"/>
      <c r="C192" s="12"/>
      <c r="D192" s="12"/>
      <c r="E192" s="37"/>
    </row>
    <row r="193" spans="1:6" x14ac:dyDescent="0.2">
      <c r="B193" s="11"/>
      <c r="C193" s="12"/>
      <c r="D193" s="12"/>
      <c r="E193" s="37"/>
    </row>
    <row r="194" spans="1:6" x14ac:dyDescent="0.2">
      <c r="B194" s="11"/>
      <c r="C194" s="12"/>
      <c r="D194" s="12"/>
      <c r="E194" s="37"/>
    </row>
    <row r="195" spans="1:6" x14ac:dyDescent="0.2">
      <c r="B195" s="11"/>
      <c r="C195" s="12"/>
      <c r="D195" s="12"/>
      <c r="E195" s="38"/>
      <c r="F195" s="58"/>
    </row>
    <row r="196" spans="1:6" x14ac:dyDescent="0.2">
      <c r="A196" s="13"/>
      <c r="B196" s="11"/>
      <c r="C196" s="12"/>
      <c r="D196" s="12"/>
      <c r="E196" s="37"/>
    </row>
    <row r="197" spans="1:6" x14ac:dyDescent="0.2">
      <c r="B197" s="11"/>
      <c r="C197" s="12"/>
      <c r="D197" s="12"/>
      <c r="E197" s="37"/>
    </row>
    <row r="198" spans="1:6" x14ac:dyDescent="0.2">
      <c r="B198" s="11"/>
      <c r="C198" s="12"/>
      <c r="D198" s="12"/>
      <c r="E198" s="37"/>
    </row>
    <row r="199" spans="1:6" x14ac:dyDescent="0.2">
      <c r="B199" s="11"/>
      <c r="C199" s="12"/>
      <c r="D199" s="12"/>
      <c r="E199" s="37"/>
    </row>
    <row r="200" spans="1:6" x14ac:dyDescent="0.2">
      <c r="B200" s="11"/>
      <c r="C200" s="12"/>
      <c r="D200" s="12"/>
      <c r="E200" s="37"/>
    </row>
    <row r="201" spans="1:6" x14ac:dyDescent="0.2">
      <c r="B201" s="11"/>
      <c r="C201" s="12"/>
      <c r="D201" s="12"/>
      <c r="E201" s="38"/>
      <c r="F201" s="58"/>
    </row>
    <row r="202" spans="1:6" x14ac:dyDescent="0.2">
      <c r="A202" s="13"/>
      <c r="B202" s="11"/>
      <c r="C202" s="12"/>
      <c r="D202" s="12"/>
      <c r="E202" s="37"/>
    </row>
    <row r="203" spans="1:6" x14ac:dyDescent="0.2">
      <c r="B203" s="11"/>
      <c r="C203" s="12"/>
      <c r="D203" s="12"/>
      <c r="E203" s="37"/>
    </row>
    <row r="204" spans="1:6" x14ac:dyDescent="0.2">
      <c r="B204" s="11"/>
      <c r="C204" s="12"/>
      <c r="D204" s="12"/>
      <c r="E204" s="37"/>
    </row>
    <row r="205" spans="1:6" x14ac:dyDescent="0.2">
      <c r="B205" s="11"/>
      <c r="C205" s="12"/>
      <c r="D205" s="12"/>
      <c r="E205" s="37"/>
    </row>
    <row r="206" spans="1:6" x14ac:dyDescent="0.2">
      <c r="B206" s="11"/>
      <c r="C206" s="12"/>
      <c r="D206" s="12"/>
      <c r="E206" s="37"/>
    </row>
    <row r="207" spans="1:6" x14ac:dyDescent="0.2">
      <c r="B207" s="11"/>
      <c r="C207" s="12"/>
      <c r="D207" s="12"/>
      <c r="E207" s="37"/>
    </row>
    <row r="208" spans="1:6" x14ac:dyDescent="0.2">
      <c r="A208" s="13"/>
      <c r="B208" s="11"/>
      <c r="C208" s="12"/>
      <c r="D208" s="12"/>
      <c r="E208" s="37"/>
    </row>
    <row r="209" spans="1:6" x14ac:dyDescent="0.2">
      <c r="B209" s="11"/>
      <c r="C209" s="12"/>
      <c r="D209" s="12"/>
      <c r="E209" s="38"/>
      <c r="F209" s="58"/>
    </row>
    <row r="210" spans="1:6" x14ac:dyDescent="0.2">
      <c r="B210" s="11"/>
      <c r="C210" s="12"/>
      <c r="D210" s="12"/>
      <c r="E210" s="38"/>
      <c r="F210" s="58"/>
    </row>
    <row r="211" spans="1:6" x14ac:dyDescent="0.2">
      <c r="B211" s="11"/>
      <c r="C211" s="12"/>
      <c r="D211" s="12"/>
      <c r="E211" s="38"/>
      <c r="F211" s="58"/>
    </row>
    <row r="212" spans="1:6" x14ac:dyDescent="0.2">
      <c r="B212" s="11"/>
      <c r="C212" s="12"/>
      <c r="D212" s="12"/>
      <c r="E212" s="37"/>
    </row>
    <row r="213" spans="1:6" x14ac:dyDescent="0.2">
      <c r="B213" s="11"/>
      <c r="C213" s="12"/>
      <c r="D213" s="12"/>
      <c r="E213" s="37"/>
    </row>
    <row r="214" spans="1:6" x14ac:dyDescent="0.2">
      <c r="B214" s="11"/>
      <c r="C214" s="12"/>
      <c r="D214" s="12"/>
      <c r="E214" s="37"/>
    </row>
    <row r="215" spans="1:6" x14ac:dyDescent="0.2">
      <c r="B215" s="11"/>
      <c r="C215" s="12"/>
      <c r="D215" s="12"/>
      <c r="E215" s="37"/>
    </row>
    <row r="216" spans="1:6" x14ac:dyDescent="0.2">
      <c r="B216" s="11"/>
      <c r="C216" s="12"/>
      <c r="D216" s="12"/>
      <c r="E216" s="37"/>
    </row>
    <row r="217" spans="1:6" x14ac:dyDescent="0.2">
      <c r="B217" s="11"/>
      <c r="C217" s="12"/>
      <c r="D217" s="12"/>
      <c r="E217" s="37"/>
    </row>
    <row r="218" spans="1:6" x14ac:dyDescent="0.2">
      <c r="A218" s="13"/>
      <c r="B218" s="11"/>
      <c r="C218" s="12"/>
      <c r="D218" s="12"/>
      <c r="E218" s="37"/>
    </row>
    <row r="219" spans="1:6" x14ac:dyDescent="0.2">
      <c r="B219" s="11"/>
      <c r="C219" s="12"/>
      <c r="D219" s="12"/>
      <c r="E219" s="38"/>
      <c r="F219" s="58"/>
    </row>
    <row r="220" spans="1:6" x14ac:dyDescent="0.2">
      <c r="B220" s="11"/>
      <c r="C220" s="12"/>
      <c r="D220" s="12"/>
      <c r="E220" s="38"/>
      <c r="F220" s="58"/>
    </row>
    <row r="221" spans="1:6" x14ac:dyDescent="0.2">
      <c r="B221" s="11"/>
      <c r="C221" s="12"/>
      <c r="D221" s="12"/>
      <c r="E221" s="38"/>
      <c r="F221" s="58"/>
    </row>
    <row r="222" spans="1:6" x14ac:dyDescent="0.2">
      <c r="B222" s="11"/>
      <c r="C222" s="12"/>
      <c r="D222" s="12"/>
      <c r="E222" s="37"/>
    </row>
    <row r="223" spans="1:6" x14ac:dyDescent="0.2">
      <c r="B223" s="11"/>
      <c r="C223" s="12"/>
      <c r="D223" s="12"/>
      <c r="E223" s="37"/>
    </row>
    <row r="224" spans="1:6" x14ac:dyDescent="0.2">
      <c r="B224" s="11"/>
      <c r="C224" s="12"/>
      <c r="D224" s="12"/>
      <c r="E224" s="37"/>
    </row>
    <row r="225" spans="1:6" x14ac:dyDescent="0.2">
      <c r="B225" s="11"/>
      <c r="C225" s="12"/>
      <c r="D225" s="12"/>
      <c r="E225" s="37"/>
    </row>
    <row r="226" spans="1:6" x14ac:dyDescent="0.2">
      <c r="B226" s="11"/>
      <c r="C226" s="12"/>
      <c r="D226" s="12"/>
      <c r="E226" s="37"/>
    </row>
    <row r="227" spans="1:6" x14ac:dyDescent="0.2">
      <c r="B227" s="11"/>
      <c r="C227" s="12"/>
      <c r="D227" s="12"/>
      <c r="E227" s="37"/>
    </row>
    <row r="228" spans="1:6" x14ac:dyDescent="0.2">
      <c r="A228" s="13"/>
      <c r="B228" s="11"/>
      <c r="C228" s="12"/>
      <c r="D228" s="12"/>
      <c r="E228" s="37"/>
    </row>
    <row r="229" spans="1:6" x14ac:dyDescent="0.2">
      <c r="B229" s="11"/>
      <c r="C229" s="12"/>
      <c r="D229" s="12"/>
      <c r="E229" s="37"/>
    </row>
    <row r="230" spans="1:6" x14ac:dyDescent="0.2">
      <c r="B230" s="11"/>
      <c r="C230" s="12"/>
      <c r="D230" s="12"/>
      <c r="E230" s="37"/>
    </row>
    <row r="231" spans="1:6" x14ac:dyDescent="0.2">
      <c r="B231" s="11"/>
      <c r="C231" s="12"/>
      <c r="D231" s="12"/>
      <c r="E231" s="38"/>
      <c r="F231" s="58"/>
    </row>
    <row r="232" spans="1:6" x14ac:dyDescent="0.2">
      <c r="B232" s="11"/>
      <c r="C232" s="12"/>
      <c r="D232" s="12"/>
      <c r="E232" s="37"/>
    </row>
    <row r="233" spans="1:6" x14ac:dyDescent="0.2">
      <c r="B233" s="11"/>
      <c r="C233" s="12"/>
      <c r="D233" s="12"/>
      <c r="E233" s="37"/>
    </row>
    <row r="234" spans="1:6" x14ac:dyDescent="0.2">
      <c r="B234" s="11"/>
      <c r="C234" s="12"/>
      <c r="D234" s="12"/>
      <c r="E234" s="37"/>
    </row>
    <row r="235" spans="1:6" x14ac:dyDescent="0.2">
      <c r="B235" s="11"/>
      <c r="C235" s="12"/>
      <c r="D235" s="12"/>
      <c r="E235" s="37"/>
    </row>
    <row r="236" spans="1:6" x14ac:dyDescent="0.2">
      <c r="B236" s="11"/>
      <c r="C236" s="12"/>
      <c r="D236" s="12"/>
      <c r="E236" s="37"/>
    </row>
    <row r="237" spans="1:6" x14ac:dyDescent="0.2">
      <c r="B237" s="11"/>
      <c r="C237" s="12"/>
      <c r="D237" s="12"/>
      <c r="E237" s="37"/>
    </row>
    <row r="238" spans="1:6" x14ac:dyDescent="0.2">
      <c r="B238" s="11"/>
      <c r="C238" s="12"/>
      <c r="D238" s="12"/>
      <c r="E238" s="37"/>
    </row>
    <row r="239" spans="1:6" x14ac:dyDescent="0.2">
      <c r="B239" s="11"/>
      <c r="C239" s="12"/>
      <c r="D239" s="12"/>
      <c r="E239" s="38"/>
      <c r="F239" s="58"/>
    </row>
    <row r="240" spans="1:6" x14ac:dyDescent="0.2">
      <c r="A240" s="13"/>
      <c r="B240" s="11"/>
      <c r="C240" s="12"/>
      <c r="D240" s="12"/>
      <c r="E240" s="37"/>
    </row>
    <row r="241" spans="1:5" x14ac:dyDescent="0.2">
      <c r="B241" s="11"/>
      <c r="C241" s="12"/>
      <c r="D241" s="12"/>
      <c r="E241" s="37"/>
    </row>
    <row r="242" spans="1:5" x14ac:dyDescent="0.2">
      <c r="B242" s="11"/>
      <c r="C242" s="12"/>
      <c r="D242" s="12"/>
      <c r="E242" s="37"/>
    </row>
    <row r="243" spans="1:5" x14ac:dyDescent="0.2">
      <c r="B243" s="11"/>
      <c r="C243" s="12"/>
      <c r="D243" s="12"/>
      <c r="E243" s="37"/>
    </row>
    <row r="244" spans="1:5" x14ac:dyDescent="0.2">
      <c r="B244" s="11"/>
      <c r="C244" s="12"/>
      <c r="D244" s="12"/>
      <c r="E244" s="37"/>
    </row>
    <row r="245" spans="1:5" x14ac:dyDescent="0.2">
      <c r="B245" s="11"/>
      <c r="C245" s="12"/>
      <c r="D245" s="12"/>
      <c r="E245" s="37"/>
    </row>
    <row r="246" spans="1:5" x14ac:dyDescent="0.2">
      <c r="A246" s="13"/>
      <c r="B246" s="11"/>
      <c r="C246" s="12"/>
      <c r="D246" s="12"/>
      <c r="E246" s="37"/>
    </row>
    <row r="247" spans="1:5" x14ac:dyDescent="0.2">
      <c r="B247" s="11"/>
      <c r="C247" s="12"/>
      <c r="D247" s="12"/>
      <c r="E247" s="37"/>
    </row>
    <row r="248" spans="1:5" x14ac:dyDescent="0.2">
      <c r="B248" s="11"/>
      <c r="C248" s="12"/>
      <c r="D248" s="12"/>
      <c r="E248" s="37"/>
    </row>
    <row r="249" spans="1:5" x14ac:dyDescent="0.2">
      <c r="B249" s="11"/>
      <c r="C249" s="12"/>
      <c r="D249" s="12"/>
      <c r="E249" s="37"/>
    </row>
    <row r="250" spans="1:5" x14ac:dyDescent="0.2">
      <c r="B250" s="11"/>
      <c r="C250" s="12"/>
      <c r="D250" s="12"/>
      <c r="E250" s="37"/>
    </row>
    <row r="251" spans="1:5" x14ac:dyDescent="0.2">
      <c r="B251" s="11"/>
      <c r="C251" s="12"/>
      <c r="D251" s="12"/>
      <c r="E251" s="37"/>
    </row>
    <row r="252" spans="1:5" x14ac:dyDescent="0.2">
      <c r="B252" s="11"/>
      <c r="C252" s="12"/>
      <c r="D252" s="12"/>
      <c r="E252" s="37"/>
    </row>
    <row r="253" spans="1:5" x14ac:dyDescent="0.2">
      <c r="B253" s="11"/>
      <c r="C253" s="12"/>
      <c r="D253" s="12"/>
      <c r="E253" s="37"/>
    </row>
    <row r="254" spans="1:5" x14ac:dyDescent="0.2">
      <c r="B254" s="11"/>
      <c r="C254" s="12"/>
      <c r="D254" s="12"/>
      <c r="E254" s="37"/>
    </row>
    <row r="255" spans="1:5" x14ac:dyDescent="0.2">
      <c r="B255" s="11"/>
      <c r="C255" s="12"/>
      <c r="D255" s="12"/>
      <c r="E255" s="37"/>
    </row>
    <row r="256" spans="1:5" x14ac:dyDescent="0.2">
      <c r="B256" s="11"/>
      <c r="C256" s="12"/>
      <c r="D256" s="12"/>
      <c r="E256" s="37"/>
    </row>
    <row r="257" spans="1:6" x14ac:dyDescent="0.2">
      <c r="B257" s="11"/>
      <c r="C257" s="12"/>
      <c r="D257" s="12"/>
      <c r="E257" s="38"/>
      <c r="F257" s="58"/>
    </row>
    <row r="258" spans="1:6" x14ac:dyDescent="0.2">
      <c r="B258" s="11"/>
      <c r="C258" s="12"/>
      <c r="D258" s="12"/>
      <c r="E258" s="37"/>
    </row>
    <row r="259" spans="1:6" x14ac:dyDescent="0.2">
      <c r="B259" s="11"/>
      <c r="C259" s="12"/>
      <c r="D259" s="12"/>
      <c r="E259" s="37"/>
    </row>
    <row r="260" spans="1:6" x14ac:dyDescent="0.2">
      <c r="B260" s="11"/>
      <c r="C260" s="12"/>
      <c r="D260" s="12"/>
      <c r="E260" s="37"/>
    </row>
    <row r="261" spans="1:6" x14ac:dyDescent="0.2">
      <c r="B261" s="11"/>
      <c r="C261" s="12"/>
      <c r="D261" s="12"/>
      <c r="E261" s="37"/>
    </row>
    <row r="262" spans="1:6" x14ac:dyDescent="0.2">
      <c r="B262" s="11"/>
      <c r="C262" s="12"/>
      <c r="D262" s="12"/>
      <c r="E262" s="37"/>
    </row>
    <row r="263" spans="1:6" x14ac:dyDescent="0.2">
      <c r="B263" s="11"/>
      <c r="C263" s="12"/>
      <c r="D263" s="12"/>
      <c r="E263" s="37"/>
    </row>
    <row r="264" spans="1:6" x14ac:dyDescent="0.2">
      <c r="B264" s="11"/>
      <c r="C264" s="12"/>
      <c r="D264" s="12"/>
      <c r="E264" s="38"/>
      <c r="F264" s="58"/>
    </row>
    <row r="265" spans="1:6" x14ac:dyDescent="0.2">
      <c r="A265" s="13"/>
      <c r="B265" s="11"/>
      <c r="C265" s="12"/>
      <c r="D265" s="12"/>
      <c r="E265" s="37"/>
    </row>
    <row r="266" spans="1:6" x14ac:dyDescent="0.2">
      <c r="B266" s="11"/>
      <c r="C266" s="12"/>
      <c r="D266" s="12"/>
      <c r="E266" s="37"/>
    </row>
    <row r="267" spans="1:6" x14ac:dyDescent="0.2">
      <c r="B267" s="11"/>
      <c r="C267" s="12"/>
      <c r="D267" s="12"/>
      <c r="E267" s="37"/>
    </row>
    <row r="268" spans="1:6" x14ac:dyDescent="0.2">
      <c r="B268" s="11"/>
      <c r="C268" s="12"/>
      <c r="D268" s="12"/>
      <c r="E268" s="37"/>
    </row>
    <row r="269" spans="1:6" x14ac:dyDescent="0.2">
      <c r="B269" s="11"/>
      <c r="C269" s="12"/>
      <c r="D269" s="12"/>
      <c r="E269" s="37"/>
    </row>
    <row r="270" spans="1:6" x14ac:dyDescent="0.2">
      <c r="B270" s="11"/>
      <c r="C270" s="12"/>
      <c r="D270" s="12"/>
      <c r="E270" s="38"/>
      <c r="F270" s="58"/>
    </row>
    <row r="271" spans="1:6" x14ac:dyDescent="0.2">
      <c r="B271" s="11"/>
      <c r="C271" s="12"/>
      <c r="D271" s="12"/>
      <c r="E271" s="37"/>
    </row>
    <row r="272" spans="1:6" x14ac:dyDescent="0.2">
      <c r="A272" s="13"/>
      <c r="B272" s="11"/>
      <c r="C272" s="12"/>
      <c r="D272" s="12"/>
      <c r="E272" s="37"/>
    </row>
    <row r="273" spans="1:6" x14ac:dyDescent="0.2">
      <c r="B273" s="11"/>
      <c r="C273" s="12"/>
      <c r="D273" s="12"/>
      <c r="E273" s="37"/>
    </row>
    <row r="274" spans="1:6" x14ac:dyDescent="0.2">
      <c r="B274" s="11"/>
      <c r="C274" s="12"/>
      <c r="D274" s="12"/>
      <c r="E274" s="37"/>
    </row>
    <row r="275" spans="1:6" x14ac:dyDescent="0.2">
      <c r="B275" s="11"/>
      <c r="C275" s="12"/>
      <c r="D275" s="12"/>
      <c r="E275" s="37"/>
    </row>
    <row r="276" spans="1:6" x14ac:dyDescent="0.2">
      <c r="B276" s="11"/>
      <c r="C276" s="12"/>
      <c r="D276" s="12"/>
      <c r="E276" s="37"/>
    </row>
    <row r="277" spans="1:6" x14ac:dyDescent="0.2">
      <c r="B277" s="11"/>
      <c r="C277" s="12"/>
      <c r="D277" s="12"/>
      <c r="E277" s="37"/>
    </row>
    <row r="278" spans="1:6" x14ac:dyDescent="0.2">
      <c r="A278" s="13"/>
      <c r="B278" s="11"/>
      <c r="C278" s="12"/>
      <c r="D278" s="12"/>
      <c r="E278" s="37"/>
    </row>
    <row r="279" spans="1:6" x14ac:dyDescent="0.2">
      <c r="B279" s="11"/>
      <c r="C279" s="12"/>
      <c r="D279" s="12"/>
      <c r="E279" s="37"/>
    </row>
    <row r="280" spans="1:6" x14ac:dyDescent="0.2">
      <c r="B280" s="11"/>
      <c r="C280" s="12"/>
      <c r="D280" s="12"/>
      <c r="E280" s="37"/>
    </row>
    <row r="281" spans="1:6" x14ac:dyDescent="0.2">
      <c r="B281" s="11"/>
      <c r="C281" s="12"/>
      <c r="D281" s="12"/>
      <c r="E281" s="37"/>
    </row>
    <row r="282" spans="1:6" x14ac:dyDescent="0.2">
      <c r="B282" s="11"/>
      <c r="C282" s="12"/>
      <c r="D282" s="12"/>
      <c r="E282" s="37"/>
    </row>
    <row r="283" spans="1:6" x14ac:dyDescent="0.2">
      <c r="B283" s="11"/>
      <c r="C283" s="12"/>
      <c r="D283" s="12"/>
      <c r="E283" s="37"/>
    </row>
    <row r="284" spans="1:6" x14ac:dyDescent="0.2">
      <c r="B284" s="11"/>
      <c r="C284" s="12"/>
      <c r="D284" s="12"/>
      <c r="E284" s="38"/>
      <c r="F284" s="58"/>
    </row>
    <row r="285" spans="1:6" x14ac:dyDescent="0.2">
      <c r="B285" s="11"/>
      <c r="C285" s="12"/>
      <c r="D285" s="12"/>
      <c r="E285" s="37"/>
    </row>
    <row r="286" spans="1:6" x14ac:dyDescent="0.2">
      <c r="B286" s="11"/>
      <c r="C286" s="12"/>
      <c r="D286" s="12"/>
      <c r="E286" s="37"/>
    </row>
    <row r="287" spans="1:6" x14ac:dyDescent="0.2">
      <c r="B287" s="11"/>
      <c r="C287" s="12"/>
      <c r="D287" s="12"/>
      <c r="E287" s="37"/>
    </row>
    <row r="288" spans="1:6" x14ac:dyDescent="0.2">
      <c r="B288" s="11"/>
      <c r="C288" s="12"/>
      <c r="D288" s="12"/>
      <c r="E288" s="37"/>
    </row>
    <row r="289" spans="1:6" x14ac:dyDescent="0.2">
      <c r="B289" s="11"/>
      <c r="C289" s="12"/>
      <c r="D289" s="12"/>
      <c r="E289" s="37"/>
    </row>
    <row r="290" spans="1:6" x14ac:dyDescent="0.2">
      <c r="B290" s="11"/>
      <c r="C290" s="12"/>
      <c r="D290" s="12"/>
      <c r="E290" s="37"/>
    </row>
    <row r="291" spans="1:6" x14ac:dyDescent="0.2">
      <c r="B291" s="11"/>
      <c r="C291" s="12"/>
      <c r="D291" s="12"/>
      <c r="E291" s="37"/>
    </row>
    <row r="292" spans="1:6" x14ac:dyDescent="0.2">
      <c r="B292" s="11"/>
      <c r="C292" s="12"/>
      <c r="D292" s="12"/>
      <c r="E292" s="37"/>
    </row>
    <row r="293" spans="1:6" x14ac:dyDescent="0.2">
      <c r="B293" s="11"/>
      <c r="C293" s="12"/>
      <c r="D293" s="12"/>
      <c r="E293" s="38"/>
      <c r="F293" s="58"/>
    </row>
    <row r="294" spans="1:6" x14ac:dyDescent="0.2">
      <c r="A294" s="13"/>
      <c r="B294" s="11"/>
      <c r="C294" s="12"/>
      <c r="D294" s="12"/>
      <c r="E294" s="37"/>
    </row>
    <row r="295" spans="1:6" x14ac:dyDescent="0.2">
      <c r="B295" s="11"/>
      <c r="C295" s="12"/>
      <c r="D295" s="12"/>
      <c r="E295" s="37"/>
    </row>
    <row r="296" spans="1:6" x14ac:dyDescent="0.2">
      <c r="B296" s="11"/>
      <c r="C296" s="12"/>
      <c r="D296" s="12"/>
      <c r="E296" s="37"/>
    </row>
    <row r="297" spans="1:6" x14ac:dyDescent="0.2">
      <c r="B297" s="11"/>
      <c r="C297" s="12"/>
      <c r="D297" s="12"/>
      <c r="E297" s="37"/>
    </row>
    <row r="298" spans="1:6" x14ac:dyDescent="0.2">
      <c r="B298" s="11"/>
      <c r="C298" s="12"/>
      <c r="D298" s="12"/>
      <c r="E298" s="38"/>
      <c r="F298" s="58"/>
    </row>
    <row r="299" spans="1:6" x14ac:dyDescent="0.2">
      <c r="A299" s="13"/>
      <c r="B299" s="11"/>
      <c r="C299" s="12"/>
      <c r="D299" s="12"/>
      <c r="E299" s="37"/>
    </row>
    <row r="300" spans="1:6" x14ac:dyDescent="0.2">
      <c r="B300" s="11"/>
      <c r="C300" s="12"/>
      <c r="D300" s="12"/>
      <c r="E300" s="37"/>
    </row>
    <row r="301" spans="1:6" x14ac:dyDescent="0.2">
      <c r="B301" s="11"/>
      <c r="C301" s="12"/>
      <c r="D301" s="12"/>
      <c r="E301" s="37"/>
    </row>
    <row r="302" spans="1:6" x14ac:dyDescent="0.2">
      <c r="B302" s="11"/>
      <c r="C302" s="12"/>
      <c r="D302" s="12"/>
      <c r="E302" s="37"/>
    </row>
    <row r="303" spans="1:6" x14ac:dyDescent="0.2">
      <c r="B303" s="11"/>
      <c r="C303" s="12"/>
      <c r="D303" s="12"/>
      <c r="E303" s="37"/>
    </row>
    <row r="304" spans="1:6" x14ac:dyDescent="0.2">
      <c r="A304" s="13"/>
      <c r="B304" s="11"/>
      <c r="C304" s="12"/>
      <c r="D304" s="12"/>
      <c r="E304" s="37"/>
    </row>
    <row r="305" spans="1:6" x14ac:dyDescent="0.2">
      <c r="B305" s="11"/>
      <c r="C305" s="12"/>
      <c r="D305" s="12"/>
      <c r="E305" s="38"/>
      <c r="F305" s="58"/>
    </row>
    <row r="306" spans="1:6" x14ac:dyDescent="0.2">
      <c r="B306" s="11"/>
      <c r="C306" s="12"/>
      <c r="D306" s="12"/>
      <c r="E306" s="38"/>
      <c r="F306" s="58"/>
    </row>
    <row r="307" spans="1:6" x14ac:dyDescent="0.2">
      <c r="B307" s="11"/>
      <c r="C307" s="12"/>
      <c r="D307" s="12"/>
      <c r="E307" s="37"/>
    </row>
    <row r="308" spans="1:6" x14ac:dyDescent="0.2">
      <c r="B308" s="11"/>
      <c r="C308" s="12"/>
      <c r="D308" s="12"/>
      <c r="E308" s="37"/>
    </row>
    <row r="309" spans="1:6" x14ac:dyDescent="0.2">
      <c r="B309" s="11"/>
      <c r="C309" s="12"/>
      <c r="D309" s="12"/>
      <c r="E309" s="37"/>
    </row>
    <row r="310" spans="1:6" x14ac:dyDescent="0.2">
      <c r="B310" s="11"/>
      <c r="C310" s="12"/>
      <c r="D310" s="12"/>
      <c r="E310" s="37"/>
    </row>
    <row r="311" spans="1:6" x14ac:dyDescent="0.2">
      <c r="B311" s="11"/>
      <c r="C311" s="12"/>
      <c r="D311" s="12"/>
      <c r="E311" s="37"/>
    </row>
    <row r="312" spans="1:6" x14ac:dyDescent="0.2">
      <c r="A312" s="13"/>
      <c r="B312" s="11"/>
      <c r="C312" s="12"/>
      <c r="D312" s="12"/>
      <c r="E312" s="37"/>
    </row>
    <row r="313" spans="1:6" x14ac:dyDescent="0.2">
      <c r="B313" s="11"/>
      <c r="C313" s="12"/>
      <c r="D313" s="12"/>
      <c r="E313" s="37"/>
    </row>
    <row r="314" spans="1:6" x14ac:dyDescent="0.2">
      <c r="B314" s="11"/>
      <c r="C314" s="12"/>
      <c r="D314" s="12"/>
      <c r="E314" s="38"/>
      <c r="F314" s="58"/>
    </row>
    <row r="315" spans="1:6" x14ac:dyDescent="0.2">
      <c r="B315" s="11"/>
      <c r="C315" s="12"/>
      <c r="D315" s="12"/>
      <c r="E315" s="37"/>
    </row>
    <row r="316" spans="1:6" x14ac:dyDescent="0.2">
      <c r="B316" s="11"/>
      <c r="C316" s="12"/>
      <c r="D316" s="12"/>
      <c r="E316" s="37"/>
    </row>
    <row r="317" spans="1:6" x14ac:dyDescent="0.2">
      <c r="B317" s="11"/>
      <c r="C317" s="12"/>
      <c r="D317" s="12"/>
      <c r="E317" s="37"/>
    </row>
    <row r="318" spans="1:6" x14ac:dyDescent="0.2">
      <c r="B318" s="11"/>
      <c r="C318" s="12"/>
      <c r="D318" s="12"/>
      <c r="E318" s="38"/>
      <c r="F318" s="58"/>
    </row>
    <row r="319" spans="1:6" x14ac:dyDescent="0.2">
      <c r="A319" s="13"/>
      <c r="B319" s="11"/>
      <c r="C319" s="12"/>
      <c r="D319" s="12"/>
      <c r="E319" s="37"/>
    </row>
    <row r="320" spans="1:6" x14ac:dyDescent="0.2">
      <c r="B320" s="11"/>
      <c r="C320" s="12"/>
      <c r="D320" s="12"/>
      <c r="E320" s="37"/>
    </row>
    <row r="321" spans="1:6" x14ac:dyDescent="0.2">
      <c r="B321" s="11"/>
      <c r="C321" s="12"/>
      <c r="D321" s="12"/>
      <c r="E321" s="37"/>
    </row>
    <row r="322" spans="1:6" x14ac:dyDescent="0.2">
      <c r="B322" s="11"/>
      <c r="C322" s="12"/>
      <c r="D322" s="12"/>
      <c r="E322" s="37"/>
    </row>
    <row r="323" spans="1:6" x14ac:dyDescent="0.2">
      <c r="B323" s="11"/>
      <c r="C323" s="12"/>
      <c r="D323" s="12"/>
      <c r="E323" s="37"/>
    </row>
    <row r="324" spans="1:6" x14ac:dyDescent="0.2">
      <c r="A324" s="13"/>
      <c r="B324" s="11"/>
      <c r="C324" s="12"/>
      <c r="D324" s="12"/>
      <c r="E324" s="37"/>
    </row>
    <row r="325" spans="1:6" x14ac:dyDescent="0.2">
      <c r="B325" s="11"/>
      <c r="C325" s="12"/>
      <c r="D325" s="12"/>
      <c r="E325" s="37"/>
    </row>
    <row r="326" spans="1:6" x14ac:dyDescent="0.2">
      <c r="B326" s="11"/>
      <c r="C326" s="12"/>
      <c r="D326" s="12"/>
      <c r="E326" s="37"/>
    </row>
    <row r="327" spans="1:6" x14ac:dyDescent="0.2">
      <c r="B327" s="11"/>
      <c r="C327" s="12"/>
      <c r="D327" s="12"/>
      <c r="E327" s="37"/>
    </row>
    <row r="328" spans="1:6" x14ac:dyDescent="0.2">
      <c r="B328" s="11"/>
      <c r="C328" s="12"/>
      <c r="D328" s="12"/>
      <c r="E328" s="37"/>
    </row>
    <row r="329" spans="1:6" x14ac:dyDescent="0.2">
      <c r="B329" s="11"/>
      <c r="C329" s="12"/>
      <c r="D329" s="12"/>
      <c r="E329" s="37"/>
    </row>
    <row r="330" spans="1:6" x14ac:dyDescent="0.2">
      <c r="B330" s="11"/>
      <c r="C330" s="12"/>
      <c r="D330" s="12"/>
      <c r="E330" s="38"/>
      <c r="F330" s="58"/>
    </row>
    <row r="331" spans="1:6" x14ac:dyDescent="0.2">
      <c r="B331" s="11"/>
      <c r="C331" s="12"/>
      <c r="D331" s="12"/>
      <c r="E331" s="37"/>
    </row>
    <row r="332" spans="1:6" x14ac:dyDescent="0.2">
      <c r="B332" s="11"/>
      <c r="C332" s="12"/>
      <c r="D332" s="12"/>
      <c r="E332" s="37"/>
    </row>
    <row r="333" spans="1:6" x14ac:dyDescent="0.2">
      <c r="B333" s="11"/>
      <c r="C333" s="12"/>
      <c r="D333" s="12"/>
      <c r="E333" s="37"/>
    </row>
    <row r="334" spans="1:6" x14ac:dyDescent="0.2">
      <c r="B334" s="11"/>
      <c r="C334" s="12"/>
      <c r="D334" s="12"/>
      <c r="E334" s="37"/>
    </row>
    <row r="335" spans="1:6" x14ac:dyDescent="0.2">
      <c r="B335" s="11"/>
      <c r="C335" s="12"/>
      <c r="D335" s="12"/>
      <c r="E335" s="37"/>
    </row>
    <row r="336" spans="1:6" x14ac:dyDescent="0.2">
      <c r="B336" s="11"/>
      <c r="C336" s="12"/>
      <c r="D336" s="12"/>
      <c r="E336" s="37"/>
    </row>
    <row r="337" spans="1:6" x14ac:dyDescent="0.2">
      <c r="B337" s="11"/>
      <c r="C337" s="12"/>
      <c r="D337" s="12"/>
      <c r="E337" s="37"/>
    </row>
    <row r="338" spans="1:6" x14ac:dyDescent="0.2">
      <c r="B338" s="11"/>
      <c r="C338" s="12"/>
      <c r="D338" s="12"/>
      <c r="E338" s="38"/>
      <c r="F338" s="58"/>
    </row>
    <row r="339" spans="1:6" x14ac:dyDescent="0.2">
      <c r="B339" s="11"/>
      <c r="C339" s="12"/>
      <c r="D339" s="12"/>
      <c r="E339" s="37"/>
    </row>
    <row r="340" spans="1:6" x14ac:dyDescent="0.2">
      <c r="B340" s="11"/>
      <c r="C340" s="12"/>
      <c r="D340" s="12"/>
      <c r="E340" s="37"/>
    </row>
    <row r="341" spans="1:6" x14ac:dyDescent="0.2">
      <c r="B341" s="11"/>
      <c r="C341" s="12"/>
      <c r="D341" s="12"/>
      <c r="E341" s="37"/>
    </row>
    <row r="342" spans="1:6" x14ac:dyDescent="0.2">
      <c r="B342" s="11"/>
      <c r="C342" s="12"/>
      <c r="D342" s="12"/>
      <c r="E342" s="37"/>
    </row>
    <row r="343" spans="1:6" x14ac:dyDescent="0.2">
      <c r="B343" s="11"/>
      <c r="C343" s="12"/>
      <c r="D343" s="12"/>
      <c r="E343" s="37"/>
    </row>
    <row r="344" spans="1:6" x14ac:dyDescent="0.2">
      <c r="B344" s="11"/>
      <c r="C344" s="12"/>
      <c r="D344" s="12"/>
      <c r="E344" s="37"/>
    </row>
    <row r="345" spans="1:6" x14ac:dyDescent="0.2">
      <c r="B345" s="11"/>
      <c r="C345" s="12"/>
      <c r="D345" s="12"/>
      <c r="E345" s="37"/>
    </row>
    <row r="346" spans="1:6" x14ac:dyDescent="0.2">
      <c r="A346" s="13"/>
      <c r="B346" s="11"/>
      <c r="C346" s="12"/>
      <c r="D346" s="12"/>
      <c r="E346" s="37"/>
    </row>
    <row r="347" spans="1:6" x14ac:dyDescent="0.2">
      <c r="B347" s="11"/>
      <c r="C347" s="12"/>
      <c r="D347" s="12"/>
      <c r="E347" s="38"/>
      <c r="F347" s="58"/>
    </row>
    <row r="348" spans="1:6" x14ac:dyDescent="0.2">
      <c r="B348" s="11"/>
      <c r="C348" s="12"/>
      <c r="D348" s="12"/>
      <c r="E348" s="37"/>
    </row>
    <row r="349" spans="1:6" x14ac:dyDescent="0.2">
      <c r="B349" s="11"/>
      <c r="C349" s="12"/>
      <c r="D349" s="12"/>
      <c r="E349" s="37"/>
    </row>
    <row r="350" spans="1:6" x14ac:dyDescent="0.2">
      <c r="B350" s="11"/>
      <c r="C350" s="12"/>
      <c r="D350" s="12"/>
      <c r="E350" s="37"/>
    </row>
    <row r="351" spans="1:6" x14ac:dyDescent="0.2">
      <c r="B351" s="11"/>
      <c r="C351" s="12"/>
      <c r="D351" s="12"/>
      <c r="E351" s="37"/>
    </row>
    <row r="352" spans="1:6" x14ac:dyDescent="0.2">
      <c r="B352" s="11"/>
      <c r="C352" s="12"/>
      <c r="D352" s="12"/>
      <c r="E352" s="37"/>
    </row>
    <row r="353" spans="1:6" x14ac:dyDescent="0.2">
      <c r="B353" s="11"/>
      <c r="C353" s="12"/>
      <c r="D353" s="12"/>
      <c r="E353" s="38"/>
      <c r="F353" s="58"/>
    </row>
    <row r="354" spans="1:6" x14ac:dyDescent="0.2">
      <c r="B354" s="11"/>
      <c r="C354" s="12"/>
      <c r="D354" s="12"/>
      <c r="E354" s="37"/>
    </row>
    <row r="355" spans="1:6" x14ac:dyDescent="0.2">
      <c r="B355" s="11"/>
      <c r="C355" s="12"/>
      <c r="D355" s="12"/>
      <c r="E355" s="37"/>
    </row>
    <row r="356" spans="1:6" x14ac:dyDescent="0.2">
      <c r="B356" s="11"/>
      <c r="C356" s="12"/>
      <c r="D356" s="12"/>
      <c r="E356" s="37"/>
    </row>
    <row r="357" spans="1:6" x14ac:dyDescent="0.2">
      <c r="B357" s="11"/>
      <c r="C357" s="12"/>
      <c r="D357" s="12"/>
      <c r="E357" s="37"/>
    </row>
    <row r="358" spans="1:6" x14ac:dyDescent="0.2">
      <c r="B358" s="11"/>
      <c r="C358" s="12"/>
      <c r="D358" s="12"/>
      <c r="E358" s="37"/>
    </row>
    <row r="359" spans="1:6" x14ac:dyDescent="0.2">
      <c r="B359" s="11"/>
      <c r="C359" s="12"/>
      <c r="D359" s="12"/>
      <c r="E359" s="37"/>
    </row>
    <row r="360" spans="1:6" x14ac:dyDescent="0.2">
      <c r="B360" s="11"/>
      <c r="C360" s="12"/>
      <c r="D360" s="12"/>
      <c r="E360" s="37"/>
    </row>
    <row r="361" spans="1:6" x14ac:dyDescent="0.2">
      <c r="A361" s="13"/>
      <c r="B361" s="11"/>
      <c r="C361" s="12"/>
      <c r="D361" s="12"/>
      <c r="E361" s="38"/>
      <c r="F361" s="58"/>
    </row>
    <row r="362" spans="1:6" x14ac:dyDescent="0.2">
      <c r="B362" s="11"/>
      <c r="C362" s="12"/>
      <c r="D362" s="12"/>
      <c r="E362" s="38"/>
      <c r="F362" s="58"/>
    </row>
    <row r="363" spans="1:6" x14ac:dyDescent="0.2">
      <c r="B363" s="11"/>
      <c r="C363" s="12"/>
      <c r="D363" s="12"/>
      <c r="E363" s="37"/>
    </row>
    <row r="364" spans="1:6" x14ac:dyDescent="0.2">
      <c r="B364" s="11"/>
      <c r="C364" s="12"/>
      <c r="D364" s="12"/>
      <c r="E364" s="37"/>
    </row>
    <row r="365" spans="1:6" x14ac:dyDescent="0.2">
      <c r="B365" s="11"/>
      <c r="C365" s="12"/>
      <c r="D365" s="12"/>
      <c r="E365" s="37"/>
    </row>
    <row r="366" spans="1:6" x14ac:dyDescent="0.2">
      <c r="B366" s="11"/>
      <c r="C366" s="12"/>
      <c r="D366" s="12"/>
      <c r="E366" s="38"/>
      <c r="F366" s="58"/>
    </row>
    <row r="367" spans="1:6" x14ac:dyDescent="0.2">
      <c r="A367" s="13"/>
      <c r="B367" s="11"/>
      <c r="C367" s="12"/>
      <c r="D367" s="12"/>
      <c r="E367" s="38"/>
      <c r="F367" s="58"/>
    </row>
    <row r="368" spans="1:6" x14ac:dyDescent="0.2">
      <c r="B368" s="11"/>
      <c r="C368" s="12"/>
      <c r="D368" s="12"/>
      <c r="E368" s="38"/>
      <c r="F368" s="58"/>
    </row>
    <row r="369" spans="1:6" x14ac:dyDescent="0.2">
      <c r="B369" s="11"/>
      <c r="C369" s="12"/>
      <c r="D369" s="12"/>
      <c r="E369" s="38"/>
      <c r="F369" s="58"/>
    </row>
    <row r="370" spans="1:6" x14ac:dyDescent="0.2">
      <c r="B370" s="11"/>
      <c r="C370" s="12"/>
      <c r="D370" s="12"/>
      <c r="E370" s="38"/>
      <c r="F370" s="58"/>
    </row>
    <row r="371" spans="1:6" x14ac:dyDescent="0.2">
      <c r="B371" s="11"/>
      <c r="C371" s="12"/>
      <c r="D371" s="12"/>
      <c r="E371" s="37"/>
    </row>
    <row r="372" spans="1:6" x14ac:dyDescent="0.2">
      <c r="B372" s="11"/>
      <c r="C372" s="12"/>
      <c r="D372" s="12"/>
      <c r="E372" s="37"/>
    </row>
    <row r="373" spans="1:6" x14ac:dyDescent="0.2">
      <c r="B373" s="11"/>
      <c r="C373" s="12"/>
      <c r="D373" s="12"/>
      <c r="E373" s="37"/>
    </row>
    <row r="374" spans="1:6" x14ac:dyDescent="0.2">
      <c r="B374" s="11"/>
      <c r="C374" s="12"/>
      <c r="D374" s="12"/>
      <c r="E374" s="37"/>
    </row>
    <row r="375" spans="1:6" x14ac:dyDescent="0.2">
      <c r="A375" s="13"/>
      <c r="B375" s="11"/>
      <c r="C375" s="12"/>
      <c r="D375" s="12"/>
      <c r="E375" s="38"/>
      <c r="F375" s="58"/>
    </row>
    <row r="376" spans="1:6" x14ac:dyDescent="0.2">
      <c r="B376" s="11"/>
      <c r="C376" s="12"/>
      <c r="D376" s="12"/>
      <c r="E376" s="37"/>
    </row>
    <row r="377" spans="1:6" x14ac:dyDescent="0.2">
      <c r="B377" s="11"/>
      <c r="C377" s="12"/>
      <c r="D377" s="12"/>
      <c r="E377" s="37"/>
    </row>
    <row r="378" spans="1:6" x14ac:dyDescent="0.2">
      <c r="B378" s="11"/>
      <c r="C378" s="12"/>
      <c r="D378" s="12"/>
      <c r="E378" s="37"/>
    </row>
    <row r="379" spans="1:6" x14ac:dyDescent="0.2">
      <c r="B379" s="11"/>
      <c r="C379" s="12"/>
      <c r="D379" s="12"/>
      <c r="E379" s="38"/>
      <c r="F379" s="58"/>
    </row>
    <row r="380" spans="1:6" x14ac:dyDescent="0.2">
      <c r="A380" s="13"/>
      <c r="B380" s="11"/>
      <c r="C380" s="12"/>
      <c r="D380" s="12"/>
      <c r="E380" s="37"/>
    </row>
    <row r="381" spans="1:6" x14ac:dyDescent="0.2">
      <c r="B381" s="11"/>
      <c r="C381" s="12"/>
      <c r="D381" s="12"/>
      <c r="E381" s="37"/>
    </row>
    <row r="382" spans="1:6" x14ac:dyDescent="0.2">
      <c r="B382" s="11"/>
      <c r="C382" s="12"/>
      <c r="D382" s="12"/>
      <c r="E382" s="38"/>
      <c r="F382" s="58"/>
    </row>
    <row r="383" spans="1:6" x14ac:dyDescent="0.2">
      <c r="B383" s="11"/>
      <c r="C383" s="12"/>
      <c r="D383" s="12"/>
      <c r="E383" s="37"/>
    </row>
    <row r="384" spans="1:6" x14ac:dyDescent="0.2">
      <c r="A384" s="13"/>
      <c r="B384" s="11"/>
      <c r="C384" s="12"/>
      <c r="D384" s="12"/>
      <c r="E384" s="37"/>
    </row>
    <row r="385" spans="1:6" x14ac:dyDescent="0.2">
      <c r="B385" s="11"/>
      <c r="C385" s="12"/>
      <c r="D385" s="12"/>
      <c r="E385" s="38"/>
      <c r="F385" s="58"/>
    </row>
    <row r="386" spans="1:6" x14ac:dyDescent="0.2">
      <c r="A386" s="13"/>
      <c r="B386" s="11"/>
      <c r="C386" s="12"/>
      <c r="D386" s="12"/>
      <c r="E386" s="38"/>
      <c r="F386" s="58"/>
    </row>
    <row r="387" spans="1:6" x14ac:dyDescent="0.2">
      <c r="B387" s="11"/>
      <c r="C387" s="12"/>
      <c r="D387" s="12"/>
      <c r="E387" s="38"/>
      <c r="F387" s="58"/>
    </row>
    <row r="388" spans="1:6" x14ac:dyDescent="0.2">
      <c r="B388" s="11"/>
      <c r="C388" s="12"/>
      <c r="D388" s="12"/>
      <c r="E388" s="38"/>
      <c r="F388" s="58"/>
    </row>
    <row r="389" spans="1:6" x14ac:dyDescent="0.2">
      <c r="B389" s="11"/>
      <c r="C389" s="12"/>
      <c r="D389" s="12"/>
      <c r="E389" s="38"/>
      <c r="F389" s="58"/>
    </row>
    <row r="390" spans="1:6" x14ac:dyDescent="0.2">
      <c r="B390" s="11"/>
      <c r="C390" s="12"/>
      <c r="D390" s="12"/>
      <c r="E390" s="38"/>
      <c r="F390" s="58"/>
    </row>
    <row r="391" spans="1:6" x14ac:dyDescent="0.2">
      <c r="B391" s="11"/>
      <c r="C391" s="12"/>
      <c r="D391" s="12"/>
      <c r="E391" s="38"/>
      <c r="F391" s="58"/>
    </row>
    <row r="392" spans="1:6" x14ac:dyDescent="0.2">
      <c r="B392" s="11"/>
      <c r="C392" s="12"/>
      <c r="D392" s="12"/>
      <c r="E392" s="38"/>
      <c r="F392" s="58"/>
    </row>
    <row r="393" spans="1:6" x14ac:dyDescent="0.2">
      <c r="B393" s="11"/>
      <c r="C393" s="12"/>
      <c r="D393" s="12"/>
      <c r="E393" s="37"/>
    </row>
    <row r="394" spans="1:6" x14ac:dyDescent="0.2">
      <c r="B394" s="11"/>
      <c r="C394" s="12"/>
      <c r="D394" s="12"/>
      <c r="E394" s="37"/>
    </row>
    <row r="395" spans="1:6" x14ac:dyDescent="0.2">
      <c r="B395" s="11"/>
      <c r="C395" s="12"/>
      <c r="D395" s="12"/>
      <c r="E395" s="38"/>
      <c r="F395" s="58"/>
    </row>
    <row r="396" spans="1:6" x14ac:dyDescent="0.2">
      <c r="A396" s="13"/>
      <c r="B396" s="11"/>
      <c r="C396" s="12"/>
      <c r="D396" s="12"/>
      <c r="E396" s="37"/>
    </row>
    <row r="397" spans="1:6" x14ac:dyDescent="0.2">
      <c r="B397" s="11"/>
      <c r="C397" s="12"/>
      <c r="D397" s="12"/>
      <c r="E397" s="37"/>
    </row>
    <row r="398" spans="1:6" x14ac:dyDescent="0.2">
      <c r="B398" s="11"/>
      <c r="C398" s="12"/>
      <c r="D398" s="12"/>
      <c r="E398" s="37"/>
    </row>
    <row r="399" spans="1:6" x14ac:dyDescent="0.2">
      <c r="A399" s="13"/>
      <c r="B399" s="11"/>
      <c r="C399" s="12"/>
      <c r="D399" s="12"/>
      <c r="E399" s="38"/>
      <c r="F399" s="58"/>
    </row>
    <row r="400" spans="1:6" x14ac:dyDescent="0.2">
      <c r="B400" s="11"/>
      <c r="C400" s="12"/>
      <c r="D400" s="12"/>
      <c r="E400" s="38"/>
      <c r="F400" s="58"/>
    </row>
    <row r="401" spans="1:6" x14ac:dyDescent="0.2">
      <c r="B401" s="11"/>
      <c r="C401" s="12"/>
      <c r="D401" s="12"/>
      <c r="E401" s="38"/>
      <c r="F401" s="58"/>
    </row>
    <row r="402" spans="1:6" x14ac:dyDescent="0.2">
      <c r="B402" s="11"/>
      <c r="C402" s="12"/>
      <c r="D402" s="12"/>
      <c r="E402" s="38"/>
      <c r="F402" s="58"/>
    </row>
    <row r="403" spans="1:6" x14ac:dyDescent="0.2">
      <c r="B403" s="11"/>
      <c r="C403" s="12"/>
      <c r="D403" s="12"/>
      <c r="E403" s="38"/>
      <c r="F403" s="58"/>
    </row>
    <row r="404" spans="1:6" x14ac:dyDescent="0.2">
      <c r="B404" s="11"/>
      <c r="C404" s="12"/>
      <c r="D404" s="12"/>
      <c r="E404" s="38"/>
      <c r="F404" s="58"/>
    </row>
    <row r="405" spans="1:6" x14ac:dyDescent="0.2">
      <c r="B405" s="11"/>
      <c r="C405" s="12"/>
      <c r="D405" s="12"/>
      <c r="E405" s="37"/>
    </row>
    <row r="406" spans="1:6" x14ac:dyDescent="0.2">
      <c r="B406" s="11"/>
      <c r="C406" s="12"/>
      <c r="D406" s="12"/>
      <c r="E406" s="37"/>
    </row>
    <row r="407" spans="1:6" x14ac:dyDescent="0.2">
      <c r="B407" s="11"/>
      <c r="C407" s="12"/>
      <c r="D407" s="12"/>
      <c r="E407" s="38"/>
      <c r="F407" s="58"/>
    </row>
    <row r="408" spans="1:6" x14ac:dyDescent="0.2">
      <c r="A408" s="13"/>
      <c r="B408" s="11"/>
      <c r="C408" s="12"/>
      <c r="D408" s="12"/>
      <c r="E408" s="38"/>
      <c r="F408" s="58"/>
    </row>
    <row r="409" spans="1:6" x14ac:dyDescent="0.2">
      <c r="B409" s="11"/>
      <c r="C409" s="12"/>
      <c r="D409" s="12"/>
      <c r="E409" s="38"/>
      <c r="F409" s="58"/>
    </row>
    <row r="410" spans="1:6" x14ac:dyDescent="0.2">
      <c r="B410" s="11"/>
      <c r="C410" s="12"/>
      <c r="D410" s="12"/>
      <c r="E410" s="38"/>
      <c r="F410" s="58"/>
    </row>
    <row r="411" spans="1:6" x14ac:dyDescent="0.2">
      <c r="B411" s="11"/>
      <c r="C411" s="12"/>
      <c r="D411" s="12"/>
      <c r="E411" s="37"/>
    </row>
    <row r="412" spans="1:6" x14ac:dyDescent="0.2">
      <c r="B412" s="11"/>
      <c r="C412" s="12"/>
      <c r="D412" s="12"/>
      <c r="E412" s="38"/>
      <c r="F412" s="58"/>
    </row>
    <row r="413" spans="1:6" x14ac:dyDescent="0.2">
      <c r="B413" s="11"/>
      <c r="C413" s="12"/>
      <c r="D413" s="12"/>
      <c r="E413" s="37"/>
    </row>
    <row r="414" spans="1:6" x14ac:dyDescent="0.2">
      <c r="A414" s="13"/>
      <c r="B414" s="11"/>
      <c r="C414" s="12"/>
      <c r="D414" s="12"/>
      <c r="E414" s="37"/>
    </row>
    <row r="415" spans="1:6" x14ac:dyDescent="0.2">
      <c r="B415" s="11"/>
      <c r="C415" s="12"/>
      <c r="D415" s="12"/>
      <c r="E415" s="37"/>
    </row>
    <row r="416" spans="1:6" x14ac:dyDescent="0.2">
      <c r="A416" s="13"/>
      <c r="B416" s="11"/>
      <c r="C416" s="12"/>
      <c r="D416" s="12"/>
      <c r="E416" s="37"/>
    </row>
    <row r="417" spans="2:6" x14ac:dyDescent="0.2">
      <c r="B417" s="11"/>
      <c r="C417" s="12"/>
      <c r="D417" s="12"/>
      <c r="E417" s="37"/>
    </row>
    <row r="418" spans="2:6" x14ac:dyDescent="0.2">
      <c r="B418" s="11"/>
      <c r="C418" s="12"/>
      <c r="D418" s="12"/>
      <c r="E418" s="37"/>
    </row>
    <row r="419" spans="2:6" x14ac:dyDescent="0.2">
      <c r="B419" s="11"/>
      <c r="C419" s="12"/>
      <c r="D419" s="12"/>
      <c r="E419" s="37"/>
    </row>
    <row r="420" spans="2:6" x14ac:dyDescent="0.2">
      <c r="B420" s="11"/>
      <c r="C420" s="12"/>
      <c r="D420" s="12"/>
      <c r="E420" s="38"/>
      <c r="F420" s="58"/>
    </row>
    <row r="421" spans="2:6" x14ac:dyDescent="0.2">
      <c r="B421" s="11"/>
      <c r="C421" s="12"/>
      <c r="D421" s="12"/>
      <c r="E421" s="38"/>
      <c r="F421" s="58"/>
    </row>
    <row r="422" spans="2:6" x14ac:dyDescent="0.2">
      <c r="B422" s="11"/>
      <c r="C422" s="12"/>
      <c r="D422" s="12"/>
      <c r="E422" s="38"/>
      <c r="F422" s="58"/>
    </row>
    <row r="423" spans="2:6" x14ac:dyDescent="0.2">
      <c r="B423" s="11"/>
      <c r="C423" s="12"/>
      <c r="D423" s="12"/>
      <c r="E423" s="37"/>
    </row>
    <row r="424" spans="2:6" x14ac:dyDescent="0.2">
      <c r="B424" s="11"/>
      <c r="C424" s="12"/>
      <c r="D424" s="12"/>
      <c r="E424" s="38"/>
      <c r="F424" s="58"/>
    </row>
    <row r="425" spans="2:6" x14ac:dyDescent="0.2">
      <c r="B425" s="11"/>
      <c r="C425" s="12"/>
      <c r="D425" s="12"/>
      <c r="E425" s="38"/>
      <c r="F425" s="58"/>
    </row>
    <row r="426" spans="2:6" x14ac:dyDescent="0.2">
      <c r="B426" s="11"/>
      <c r="C426" s="12"/>
      <c r="D426" s="12"/>
      <c r="E426" s="37"/>
    </row>
    <row r="427" spans="2:6" x14ac:dyDescent="0.2">
      <c r="B427" s="11"/>
      <c r="C427" s="12"/>
      <c r="D427" s="12"/>
      <c r="E427" s="38"/>
      <c r="F427" s="58"/>
    </row>
    <row r="428" spans="2:6" x14ac:dyDescent="0.2">
      <c r="B428" s="11"/>
      <c r="C428" s="12"/>
      <c r="D428" s="12"/>
      <c r="E428" s="38"/>
      <c r="F428" s="58"/>
    </row>
    <row r="429" spans="2:6" x14ac:dyDescent="0.2">
      <c r="B429" s="11"/>
      <c r="C429" s="12"/>
      <c r="D429" s="12"/>
      <c r="E429" s="38"/>
      <c r="F429" s="58"/>
    </row>
    <row r="430" spans="2:6" x14ac:dyDescent="0.2">
      <c r="B430" s="11"/>
      <c r="C430" s="12"/>
      <c r="D430" s="12"/>
      <c r="E430" s="37"/>
    </row>
    <row r="431" spans="2:6" x14ac:dyDescent="0.2">
      <c r="B431" s="11"/>
      <c r="C431" s="12"/>
      <c r="D431" s="12"/>
      <c r="E431" s="38"/>
      <c r="F431" s="58"/>
    </row>
    <row r="432" spans="2:6" x14ac:dyDescent="0.2">
      <c r="B432" s="11"/>
      <c r="C432" s="12"/>
      <c r="D432" s="12"/>
      <c r="E432" s="38"/>
      <c r="F432" s="58"/>
    </row>
    <row r="433" spans="1:6" x14ac:dyDescent="0.2">
      <c r="B433" s="11"/>
      <c r="C433" s="12"/>
      <c r="D433" s="12"/>
      <c r="E433" s="37"/>
    </row>
    <row r="434" spans="1:6" x14ac:dyDescent="0.2">
      <c r="B434" s="11"/>
      <c r="C434" s="12"/>
      <c r="D434" s="12"/>
      <c r="E434" s="37"/>
    </row>
    <row r="435" spans="1:6" x14ac:dyDescent="0.2">
      <c r="B435" s="11"/>
      <c r="C435" s="12"/>
      <c r="D435" s="12"/>
      <c r="E435" s="37"/>
    </row>
    <row r="436" spans="1:6" x14ac:dyDescent="0.2">
      <c r="B436" s="11"/>
      <c r="C436" s="12"/>
      <c r="D436" s="12"/>
      <c r="E436" s="37"/>
    </row>
    <row r="437" spans="1:6" x14ac:dyDescent="0.2">
      <c r="B437" s="11"/>
      <c r="C437" s="12"/>
      <c r="D437" s="12"/>
      <c r="E437" s="37"/>
    </row>
    <row r="438" spans="1:6" x14ac:dyDescent="0.2">
      <c r="B438" s="11"/>
      <c r="C438" s="12"/>
      <c r="D438" s="12"/>
      <c r="E438" s="37"/>
    </row>
    <row r="439" spans="1:6" x14ac:dyDescent="0.2">
      <c r="B439" s="11"/>
      <c r="C439" s="12"/>
      <c r="D439" s="12"/>
      <c r="E439" s="37"/>
    </row>
    <row r="440" spans="1:6" x14ac:dyDescent="0.2">
      <c r="A440" s="13"/>
      <c r="B440" s="11"/>
      <c r="C440" s="12"/>
      <c r="D440" s="12"/>
      <c r="E440" s="37"/>
    </row>
    <row r="441" spans="1:6" x14ac:dyDescent="0.2">
      <c r="B441" s="11"/>
      <c r="C441" s="12"/>
      <c r="D441" s="12"/>
      <c r="E441" s="37"/>
    </row>
    <row r="442" spans="1:6" x14ac:dyDescent="0.2">
      <c r="B442" s="11"/>
      <c r="C442" s="12"/>
      <c r="D442" s="12"/>
      <c r="E442" s="37"/>
    </row>
    <row r="443" spans="1:6" x14ac:dyDescent="0.2">
      <c r="B443" s="11"/>
      <c r="C443" s="12"/>
      <c r="D443" s="12"/>
      <c r="E443" s="38"/>
      <c r="F443" s="58"/>
    </row>
    <row r="444" spans="1:6" x14ac:dyDescent="0.2">
      <c r="B444" s="11"/>
      <c r="C444" s="12"/>
      <c r="D444" s="12"/>
      <c r="E444" s="37"/>
    </row>
    <row r="445" spans="1:6" x14ac:dyDescent="0.2">
      <c r="B445" s="11"/>
      <c r="C445" s="12"/>
      <c r="D445" s="12"/>
      <c r="E445" s="37"/>
    </row>
    <row r="446" spans="1:6" x14ac:dyDescent="0.2">
      <c r="B446" s="11"/>
      <c r="C446" s="12"/>
      <c r="D446" s="12"/>
      <c r="E446" s="38"/>
      <c r="F446" s="58"/>
    </row>
    <row r="447" spans="1:6" x14ac:dyDescent="0.2">
      <c r="B447" s="11"/>
      <c r="C447" s="12"/>
      <c r="D447" s="12"/>
      <c r="E447" s="37"/>
    </row>
    <row r="448" spans="1:6" x14ac:dyDescent="0.2">
      <c r="B448" s="11"/>
      <c r="C448" s="12"/>
      <c r="D448" s="12"/>
      <c r="E448" s="37"/>
    </row>
    <row r="449" spans="1:6" x14ac:dyDescent="0.2">
      <c r="B449" s="11"/>
      <c r="C449" s="12"/>
      <c r="D449" s="12"/>
      <c r="E449" s="38"/>
      <c r="F449" s="58"/>
    </row>
    <row r="450" spans="1:6" x14ac:dyDescent="0.2">
      <c r="B450" s="11"/>
      <c r="C450" s="12"/>
      <c r="D450" s="12"/>
      <c r="E450" s="38"/>
      <c r="F450" s="58"/>
    </row>
    <row r="451" spans="1:6" x14ac:dyDescent="0.2">
      <c r="B451" s="11"/>
      <c r="C451" s="12"/>
      <c r="D451" s="12"/>
      <c r="E451" s="37"/>
    </row>
    <row r="452" spans="1:6" x14ac:dyDescent="0.2">
      <c r="B452" s="11"/>
      <c r="C452" s="12"/>
      <c r="D452" s="12"/>
      <c r="E452" s="37"/>
    </row>
    <row r="453" spans="1:6" x14ac:dyDescent="0.2">
      <c r="B453" s="11"/>
      <c r="C453" s="12"/>
      <c r="D453" s="12"/>
      <c r="E453" s="37"/>
    </row>
    <row r="454" spans="1:6" x14ac:dyDescent="0.2">
      <c r="A454" s="13"/>
      <c r="B454" s="11"/>
      <c r="C454" s="12"/>
      <c r="D454" s="12"/>
      <c r="E454" s="37"/>
    </row>
    <row r="455" spans="1:6" x14ac:dyDescent="0.2">
      <c r="B455" s="11"/>
      <c r="C455" s="12"/>
      <c r="D455" s="12"/>
      <c r="E455" s="38"/>
      <c r="F455" s="58"/>
    </row>
    <row r="456" spans="1:6" x14ac:dyDescent="0.2">
      <c r="B456" s="11"/>
      <c r="C456" s="12"/>
      <c r="D456" s="12"/>
      <c r="E456" s="38"/>
      <c r="F456" s="58"/>
    </row>
    <row r="457" spans="1:6" x14ac:dyDescent="0.2">
      <c r="B457" s="11"/>
      <c r="C457" s="12"/>
      <c r="D457" s="12"/>
      <c r="E457" s="38"/>
      <c r="F457" s="58"/>
    </row>
    <row r="458" spans="1:6" x14ac:dyDescent="0.2">
      <c r="B458" s="11"/>
      <c r="C458" s="12"/>
      <c r="D458" s="12"/>
      <c r="E458" s="37"/>
    </row>
    <row r="459" spans="1:6" x14ac:dyDescent="0.2">
      <c r="B459" s="11"/>
      <c r="C459" s="12"/>
      <c r="D459" s="12"/>
      <c r="E459" s="37"/>
    </row>
    <row r="460" spans="1:6" x14ac:dyDescent="0.2">
      <c r="B460" s="11"/>
      <c r="C460" s="12"/>
      <c r="D460" s="12"/>
      <c r="E460" s="38"/>
      <c r="F460" s="58"/>
    </row>
    <row r="461" spans="1:6" x14ac:dyDescent="0.2">
      <c r="B461" s="11"/>
      <c r="C461" s="12"/>
      <c r="D461" s="12"/>
      <c r="E461" s="37"/>
    </row>
    <row r="462" spans="1:6" x14ac:dyDescent="0.2">
      <c r="B462" s="11"/>
      <c r="C462" s="12"/>
      <c r="D462" s="12"/>
      <c r="E462" s="38"/>
      <c r="F462" s="58"/>
    </row>
    <row r="463" spans="1:6" x14ac:dyDescent="0.2">
      <c r="B463" s="11"/>
      <c r="C463" s="12"/>
      <c r="D463" s="12"/>
      <c r="E463" s="38"/>
      <c r="F463" s="58"/>
    </row>
    <row r="464" spans="1:6" x14ac:dyDescent="0.2">
      <c r="B464" s="11"/>
      <c r="C464" s="12"/>
      <c r="D464" s="12"/>
      <c r="E464" s="38"/>
      <c r="F464" s="58"/>
    </row>
    <row r="465" spans="1:6" x14ac:dyDescent="0.2">
      <c r="B465" s="11"/>
      <c r="C465" s="12"/>
      <c r="D465" s="12"/>
      <c r="E465" s="38"/>
      <c r="F465" s="58"/>
    </row>
    <row r="466" spans="1:6" x14ac:dyDescent="0.2">
      <c r="B466" s="11"/>
      <c r="C466" s="12"/>
      <c r="D466" s="12"/>
      <c r="E466" s="38"/>
      <c r="F466" s="58"/>
    </row>
    <row r="467" spans="1:6" x14ac:dyDescent="0.2">
      <c r="B467" s="11"/>
      <c r="C467" s="12"/>
      <c r="D467" s="12"/>
      <c r="E467" s="37"/>
    </row>
    <row r="468" spans="1:6" x14ac:dyDescent="0.2">
      <c r="B468" s="11"/>
      <c r="C468" s="12"/>
      <c r="D468" s="12"/>
      <c r="E468" s="37"/>
    </row>
    <row r="469" spans="1:6" x14ac:dyDescent="0.2">
      <c r="B469" s="11"/>
      <c r="C469" s="12"/>
      <c r="D469" s="12"/>
      <c r="E469" s="37"/>
    </row>
    <row r="470" spans="1:6" x14ac:dyDescent="0.2">
      <c r="B470" s="11"/>
      <c r="C470" s="12"/>
      <c r="D470" s="12"/>
      <c r="E470" s="37"/>
    </row>
    <row r="471" spans="1:6" x14ac:dyDescent="0.2">
      <c r="B471" s="11"/>
      <c r="C471" s="12"/>
      <c r="D471" s="12"/>
      <c r="E471" s="37"/>
    </row>
    <row r="472" spans="1:6" x14ac:dyDescent="0.2">
      <c r="B472" s="11"/>
      <c r="C472" s="12"/>
      <c r="D472" s="12"/>
      <c r="E472" s="37"/>
    </row>
    <row r="473" spans="1:6" x14ac:dyDescent="0.2">
      <c r="B473" s="11"/>
      <c r="C473" s="12"/>
      <c r="D473" s="12"/>
      <c r="E473" s="37"/>
    </row>
    <row r="474" spans="1:6" x14ac:dyDescent="0.2">
      <c r="A474" s="13"/>
      <c r="B474" s="11"/>
      <c r="C474" s="12"/>
      <c r="D474" s="12"/>
      <c r="E474" s="37"/>
    </row>
    <row r="475" spans="1:6" x14ac:dyDescent="0.2">
      <c r="B475" s="11"/>
      <c r="C475" s="12"/>
      <c r="D475" s="12"/>
      <c r="E475" s="37"/>
    </row>
    <row r="476" spans="1:6" x14ac:dyDescent="0.2">
      <c r="B476" s="11"/>
      <c r="C476" s="12"/>
      <c r="D476" s="12"/>
      <c r="E476" s="37"/>
    </row>
    <row r="477" spans="1:6" x14ac:dyDescent="0.2">
      <c r="B477" s="11"/>
      <c r="C477" s="12"/>
      <c r="D477" s="12"/>
      <c r="E477" s="37"/>
    </row>
    <row r="478" spans="1:6" x14ac:dyDescent="0.2">
      <c r="B478" s="11"/>
      <c r="C478" s="12"/>
      <c r="D478" s="12"/>
      <c r="E478" s="38"/>
      <c r="F478" s="58"/>
    </row>
    <row r="479" spans="1:6" x14ac:dyDescent="0.2">
      <c r="B479" s="11"/>
      <c r="C479" s="12"/>
      <c r="D479" s="12"/>
      <c r="E479" s="38"/>
      <c r="F479" s="58"/>
    </row>
    <row r="480" spans="1:6" x14ac:dyDescent="0.2">
      <c r="B480" s="11"/>
      <c r="C480" s="12"/>
      <c r="D480" s="12"/>
      <c r="E480" s="37"/>
    </row>
    <row r="481" spans="1:6" x14ac:dyDescent="0.2">
      <c r="B481" s="11"/>
      <c r="C481" s="12"/>
      <c r="D481" s="12"/>
      <c r="E481" s="38"/>
      <c r="F481" s="58"/>
    </row>
    <row r="482" spans="1:6" x14ac:dyDescent="0.2">
      <c r="B482" s="11"/>
      <c r="C482" s="12"/>
      <c r="D482" s="12"/>
      <c r="E482" s="38"/>
      <c r="F482" s="58"/>
    </row>
    <row r="483" spans="1:6" x14ac:dyDescent="0.2">
      <c r="B483" s="11"/>
      <c r="C483" s="12"/>
      <c r="D483" s="12"/>
      <c r="E483" s="37"/>
    </row>
    <row r="484" spans="1:6" x14ac:dyDescent="0.2">
      <c r="B484" s="11"/>
      <c r="C484" s="12"/>
      <c r="D484" s="12"/>
      <c r="E484" s="37"/>
    </row>
    <row r="485" spans="1:6" x14ac:dyDescent="0.2">
      <c r="B485" s="11"/>
      <c r="C485" s="12"/>
      <c r="D485" s="12"/>
      <c r="E485" s="37"/>
    </row>
    <row r="486" spans="1:6" x14ac:dyDescent="0.2">
      <c r="B486" s="11"/>
      <c r="C486" s="12"/>
      <c r="D486" s="12"/>
      <c r="E486" s="37"/>
    </row>
    <row r="487" spans="1:6" x14ac:dyDescent="0.2">
      <c r="B487" s="11"/>
      <c r="C487" s="12"/>
      <c r="D487" s="12"/>
      <c r="E487" s="37"/>
    </row>
    <row r="488" spans="1:6" x14ac:dyDescent="0.2">
      <c r="B488" s="11"/>
      <c r="C488" s="12"/>
      <c r="D488" s="12"/>
      <c r="E488" s="37"/>
    </row>
    <row r="489" spans="1:6" x14ac:dyDescent="0.2">
      <c r="B489" s="11"/>
      <c r="C489" s="12"/>
      <c r="D489" s="12"/>
      <c r="E489" s="37"/>
    </row>
    <row r="490" spans="1:6" x14ac:dyDescent="0.2">
      <c r="A490" s="13"/>
      <c r="B490" s="11"/>
      <c r="C490" s="12"/>
      <c r="D490" s="12"/>
      <c r="E490" s="37"/>
    </row>
    <row r="491" spans="1:6" x14ac:dyDescent="0.2">
      <c r="B491" s="11"/>
      <c r="C491" s="12"/>
      <c r="D491" s="12"/>
      <c r="E491" s="37"/>
    </row>
    <row r="492" spans="1:6" x14ac:dyDescent="0.2">
      <c r="B492" s="11"/>
      <c r="C492" s="12"/>
      <c r="D492" s="12"/>
      <c r="E492" s="37"/>
    </row>
    <row r="493" spans="1:6" x14ac:dyDescent="0.2">
      <c r="B493" s="11"/>
      <c r="C493" s="12"/>
      <c r="D493" s="12"/>
      <c r="E493" s="37"/>
    </row>
    <row r="494" spans="1:6" x14ac:dyDescent="0.2">
      <c r="B494" s="11"/>
      <c r="C494" s="12"/>
      <c r="D494" s="12"/>
      <c r="E494" s="38"/>
      <c r="F494" s="58"/>
    </row>
    <row r="495" spans="1:6" x14ac:dyDescent="0.2">
      <c r="B495" s="11"/>
      <c r="C495" s="12"/>
      <c r="D495" s="12"/>
      <c r="E495" s="37"/>
    </row>
    <row r="496" spans="1:6" x14ac:dyDescent="0.2">
      <c r="B496" s="11"/>
      <c r="C496" s="12"/>
      <c r="D496" s="12"/>
      <c r="E496" s="38"/>
      <c r="F496" s="58"/>
    </row>
    <row r="497" spans="2:6" x14ac:dyDescent="0.2">
      <c r="B497" s="11"/>
      <c r="C497" s="12"/>
      <c r="D497" s="12"/>
      <c r="E497" s="37"/>
    </row>
    <row r="498" spans="2:6" x14ac:dyDescent="0.2">
      <c r="B498" s="11"/>
      <c r="C498" s="12"/>
      <c r="D498" s="12"/>
      <c r="E498" s="38"/>
      <c r="F498" s="58"/>
    </row>
    <row r="499" spans="2:6" x14ac:dyDescent="0.2">
      <c r="B499" s="11"/>
      <c r="C499" s="12"/>
      <c r="D499" s="12"/>
      <c r="E499" s="37"/>
    </row>
    <row r="500" spans="2:6" x14ac:dyDescent="0.2">
      <c r="B500" s="11"/>
      <c r="C500" s="12"/>
      <c r="D500" s="12"/>
      <c r="E500" s="38"/>
      <c r="F500" s="58"/>
    </row>
    <row r="501" spans="2:6" x14ac:dyDescent="0.2">
      <c r="B501" s="11"/>
      <c r="C501" s="12"/>
      <c r="D501" s="12"/>
      <c r="E501" s="37"/>
    </row>
    <row r="502" spans="2:6" x14ac:dyDescent="0.2">
      <c r="B502" s="11"/>
      <c r="C502" s="12"/>
      <c r="D502" s="12"/>
      <c r="E502" s="38"/>
      <c r="F502" s="58"/>
    </row>
    <row r="503" spans="2:6" x14ac:dyDescent="0.2">
      <c r="B503" s="11"/>
      <c r="C503" s="12"/>
      <c r="D503" s="12"/>
      <c r="E503" s="37"/>
    </row>
    <row r="504" spans="2:6" x14ac:dyDescent="0.2">
      <c r="B504" s="11"/>
      <c r="C504" s="12"/>
      <c r="D504" s="12"/>
      <c r="E504" s="37"/>
    </row>
    <row r="505" spans="2:6" x14ac:dyDescent="0.2">
      <c r="B505" s="11"/>
      <c r="C505" s="12"/>
      <c r="D505" s="12"/>
      <c r="E505" s="37"/>
    </row>
    <row r="506" spans="2:6" x14ac:dyDescent="0.2">
      <c r="B506" s="11"/>
      <c r="C506" s="12"/>
      <c r="D506" s="12"/>
      <c r="E506" s="37"/>
    </row>
    <row r="507" spans="2:6" x14ac:dyDescent="0.2">
      <c r="B507" s="11"/>
      <c r="C507" s="12"/>
      <c r="D507" s="12"/>
      <c r="E507" s="37"/>
    </row>
    <row r="508" spans="2:6" x14ac:dyDescent="0.2">
      <c r="B508" s="11"/>
      <c r="C508" s="12"/>
      <c r="D508" s="12"/>
      <c r="E508" s="37"/>
    </row>
    <row r="509" spans="2:6" x14ac:dyDescent="0.2">
      <c r="B509" s="11"/>
      <c r="C509" s="12"/>
      <c r="D509" s="12"/>
      <c r="E509" s="38"/>
      <c r="F509" s="58"/>
    </row>
    <row r="510" spans="2:6" x14ac:dyDescent="0.2">
      <c r="B510" s="11"/>
      <c r="C510" s="12"/>
      <c r="D510" s="12"/>
      <c r="E510" s="37"/>
    </row>
    <row r="511" spans="2:6" x14ac:dyDescent="0.2">
      <c r="B511" s="11"/>
      <c r="C511" s="12"/>
      <c r="D511" s="12"/>
      <c r="E511" s="38"/>
      <c r="F511" s="58"/>
    </row>
    <row r="512" spans="2:6" x14ac:dyDescent="0.2">
      <c r="B512" s="11"/>
      <c r="C512" s="12"/>
      <c r="D512" s="12"/>
      <c r="E512" s="37"/>
    </row>
    <row r="513" spans="1:6" x14ac:dyDescent="0.2">
      <c r="B513" s="11"/>
      <c r="C513" s="12"/>
      <c r="D513" s="12"/>
      <c r="E513" s="38"/>
      <c r="F513" s="58"/>
    </row>
    <row r="514" spans="1:6" x14ac:dyDescent="0.2">
      <c r="B514" s="11"/>
      <c r="C514" s="12"/>
      <c r="D514" s="12"/>
      <c r="E514" s="37"/>
    </row>
    <row r="515" spans="1:6" x14ac:dyDescent="0.2">
      <c r="B515" s="11"/>
      <c r="C515" s="12"/>
      <c r="D515" s="12"/>
      <c r="E515" s="38"/>
      <c r="F515" s="58"/>
    </row>
    <row r="516" spans="1:6" x14ac:dyDescent="0.2">
      <c r="B516" s="11"/>
      <c r="C516" s="12"/>
      <c r="D516" s="12"/>
      <c r="E516" s="37"/>
    </row>
    <row r="517" spans="1:6" x14ac:dyDescent="0.2">
      <c r="B517" s="11"/>
      <c r="C517" s="12"/>
      <c r="D517" s="12"/>
      <c r="E517" s="38"/>
      <c r="F517" s="58"/>
    </row>
    <row r="518" spans="1:6" x14ac:dyDescent="0.2">
      <c r="B518" s="11"/>
      <c r="C518" s="12"/>
      <c r="D518" s="12"/>
      <c r="E518" s="37"/>
    </row>
    <row r="519" spans="1:6" x14ac:dyDescent="0.2">
      <c r="B519" s="11"/>
      <c r="C519" s="12"/>
      <c r="D519" s="12"/>
      <c r="E519" s="37"/>
    </row>
    <row r="520" spans="1:6" x14ac:dyDescent="0.2">
      <c r="B520" s="11"/>
      <c r="C520" s="12"/>
      <c r="D520" s="12"/>
      <c r="E520" s="37"/>
    </row>
    <row r="521" spans="1:6" x14ac:dyDescent="0.2">
      <c r="B521" s="11"/>
      <c r="C521" s="12"/>
      <c r="D521" s="12"/>
      <c r="E521" s="37"/>
    </row>
    <row r="522" spans="1:6" x14ac:dyDescent="0.2">
      <c r="B522" s="11"/>
      <c r="C522" s="12"/>
      <c r="D522" s="12"/>
      <c r="E522" s="37"/>
    </row>
    <row r="523" spans="1:6" x14ac:dyDescent="0.2">
      <c r="B523" s="11"/>
      <c r="C523" s="12"/>
      <c r="D523" s="12"/>
      <c r="E523" s="37"/>
    </row>
    <row r="524" spans="1:6" x14ac:dyDescent="0.2">
      <c r="B524" s="11"/>
      <c r="C524" s="12"/>
      <c r="D524" s="12"/>
      <c r="E524" s="38"/>
      <c r="F524" s="58"/>
    </row>
    <row r="525" spans="1:6" x14ac:dyDescent="0.2">
      <c r="A525" s="13"/>
      <c r="B525" s="11"/>
      <c r="C525" s="12"/>
      <c r="D525" s="12"/>
      <c r="E525" s="37"/>
    </row>
    <row r="526" spans="1:6" x14ac:dyDescent="0.2">
      <c r="B526" s="11"/>
      <c r="C526" s="12"/>
      <c r="D526" s="12"/>
      <c r="E526" s="37"/>
    </row>
    <row r="527" spans="1:6" x14ac:dyDescent="0.2">
      <c r="B527" s="11"/>
      <c r="C527" s="12"/>
      <c r="D527" s="12"/>
      <c r="E527" s="37"/>
    </row>
    <row r="528" spans="1:6" x14ac:dyDescent="0.2">
      <c r="B528" s="11"/>
      <c r="C528" s="12"/>
      <c r="D528" s="12"/>
      <c r="E528" s="37"/>
    </row>
    <row r="529" spans="1:6" x14ac:dyDescent="0.2">
      <c r="B529" s="11"/>
      <c r="C529" s="12"/>
      <c r="D529" s="12"/>
      <c r="E529" s="37"/>
    </row>
    <row r="530" spans="1:6" x14ac:dyDescent="0.2">
      <c r="B530" s="11"/>
      <c r="C530" s="12"/>
      <c r="D530" s="12"/>
      <c r="E530" s="37"/>
    </row>
    <row r="531" spans="1:6" x14ac:dyDescent="0.2">
      <c r="B531" s="11"/>
      <c r="C531" s="12"/>
      <c r="D531" s="12"/>
      <c r="E531" s="38"/>
      <c r="F531" s="58"/>
    </row>
    <row r="532" spans="1:6" x14ac:dyDescent="0.2">
      <c r="B532" s="11"/>
      <c r="C532" s="12"/>
      <c r="D532" s="12"/>
      <c r="E532" s="37"/>
    </row>
    <row r="533" spans="1:6" x14ac:dyDescent="0.2">
      <c r="B533" s="11"/>
      <c r="C533" s="12"/>
      <c r="D533" s="12"/>
      <c r="E533" s="37"/>
    </row>
    <row r="534" spans="1:6" x14ac:dyDescent="0.2">
      <c r="B534" s="11"/>
      <c r="C534" s="12"/>
      <c r="D534" s="12"/>
      <c r="E534" s="37"/>
    </row>
    <row r="535" spans="1:6" x14ac:dyDescent="0.2">
      <c r="B535" s="11"/>
      <c r="C535" s="12"/>
      <c r="D535" s="12"/>
      <c r="E535" s="37"/>
    </row>
    <row r="536" spans="1:6" x14ac:dyDescent="0.2">
      <c r="B536" s="11"/>
      <c r="C536" s="12"/>
      <c r="D536" s="12"/>
      <c r="E536" s="37"/>
    </row>
    <row r="537" spans="1:6" x14ac:dyDescent="0.2">
      <c r="B537" s="11"/>
      <c r="C537" s="12"/>
      <c r="D537" s="12"/>
      <c r="E537" s="37"/>
    </row>
    <row r="538" spans="1:6" x14ac:dyDescent="0.2">
      <c r="B538" s="11"/>
      <c r="C538" s="12"/>
      <c r="D538" s="12"/>
      <c r="E538" s="38"/>
      <c r="F538" s="58"/>
    </row>
    <row r="539" spans="1:6" x14ac:dyDescent="0.2">
      <c r="B539" s="11"/>
      <c r="C539" s="12"/>
      <c r="D539" s="12"/>
      <c r="E539" s="37"/>
    </row>
    <row r="540" spans="1:6" x14ac:dyDescent="0.2">
      <c r="A540" s="13"/>
      <c r="B540" s="11"/>
      <c r="C540" s="12"/>
      <c r="D540" s="12"/>
      <c r="E540" s="37"/>
    </row>
    <row r="541" spans="1:6" x14ac:dyDescent="0.2">
      <c r="B541" s="11"/>
      <c r="C541" s="12"/>
      <c r="D541" s="12"/>
      <c r="E541" s="38"/>
      <c r="F541" s="58"/>
    </row>
    <row r="542" spans="1:6" x14ac:dyDescent="0.2">
      <c r="A542" s="13"/>
      <c r="B542" s="11"/>
      <c r="C542" s="12"/>
      <c r="D542" s="12"/>
      <c r="E542" s="37"/>
    </row>
    <row r="543" spans="1:6" x14ac:dyDescent="0.2">
      <c r="B543" s="11"/>
      <c r="C543" s="12"/>
      <c r="D543" s="12"/>
      <c r="E543" s="37"/>
    </row>
    <row r="544" spans="1:6" x14ac:dyDescent="0.2">
      <c r="B544" s="11"/>
      <c r="C544" s="12"/>
      <c r="D544" s="12"/>
      <c r="E544" s="37"/>
    </row>
    <row r="545" spans="1:6" x14ac:dyDescent="0.2">
      <c r="B545" s="11"/>
      <c r="C545" s="12"/>
      <c r="D545" s="12"/>
      <c r="E545" s="37"/>
    </row>
    <row r="546" spans="1:6" x14ac:dyDescent="0.2">
      <c r="B546" s="11"/>
      <c r="C546" s="12"/>
      <c r="D546" s="12"/>
      <c r="E546" s="38"/>
      <c r="F546" s="58"/>
    </row>
    <row r="547" spans="1:6" x14ac:dyDescent="0.2">
      <c r="B547" s="11"/>
      <c r="C547" s="12"/>
      <c r="D547" s="12"/>
      <c r="E547" s="37"/>
    </row>
    <row r="548" spans="1:6" x14ac:dyDescent="0.2">
      <c r="A548" s="13"/>
      <c r="B548" s="11"/>
      <c r="C548" s="12"/>
      <c r="D548" s="12"/>
      <c r="E548" s="37"/>
    </row>
    <row r="549" spans="1:6" x14ac:dyDescent="0.2">
      <c r="B549" s="11"/>
      <c r="C549" s="12"/>
      <c r="D549" s="12"/>
      <c r="E549" s="38"/>
      <c r="F549" s="58"/>
    </row>
    <row r="550" spans="1:6" x14ac:dyDescent="0.2">
      <c r="B550" s="11"/>
      <c r="C550" s="12"/>
      <c r="D550" s="12"/>
      <c r="E550" s="37"/>
    </row>
    <row r="551" spans="1:6" x14ac:dyDescent="0.2">
      <c r="A551" s="13"/>
      <c r="B551" s="14"/>
      <c r="C551" s="12"/>
      <c r="D551" s="12"/>
    </row>
    <row r="552" spans="1:6" x14ac:dyDescent="0.2">
      <c r="B552" s="11"/>
      <c r="C552" s="12"/>
      <c r="D552" s="12"/>
    </row>
    <row r="553" spans="1:6" x14ac:dyDescent="0.2">
      <c r="B553" s="11"/>
      <c r="C553" s="12"/>
      <c r="D553" s="12"/>
    </row>
    <row r="554" spans="1:6" x14ac:dyDescent="0.2">
      <c r="B554" s="11"/>
      <c r="C554" s="12"/>
      <c r="D554" s="12"/>
    </row>
    <row r="555" spans="1:6" x14ac:dyDescent="0.2">
      <c r="B555" s="11"/>
      <c r="F555" s="58"/>
    </row>
    <row r="557" spans="1:6" x14ac:dyDescent="0.2">
      <c r="A557" s="15"/>
      <c r="B557" s="11"/>
    </row>
    <row r="558" spans="1:6" x14ac:dyDescent="0.2">
      <c r="B558" s="11"/>
    </row>
    <row r="559" spans="1:6" x14ac:dyDescent="0.2">
      <c r="A559" s="13"/>
      <c r="B559" s="11"/>
    </row>
    <row r="560" spans="1:6" x14ac:dyDescent="0.2">
      <c r="B560" s="11"/>
    </row>
    <row r="561" spans="1:6" x14ac:dyDescent="0.2">
      <c r="B561" s="11"/>
    </row>
    <row r="562" spans="1:6" x14ac:dyDescent="0.2">
      <c r="B562" s="11"/>
    </row>
    <row r="563" spans="1:6" x14ac:dyDescent="0.2">
      <c r="B563" s="11"/>
    </row>
    <row r="564" spans="1:6" x14ac:dyDescent="0.2">
      <c r="B564" s="11"/>
    </row>
    <row r="565" spans="1:6" x14ac:dyDescent="0.2">
      <c r="B565" s="11"/>
      <c r="E565" s="38"/>
      <c r="F565" s="58"/>
    </row>
    <row r="566" spans="1:6" x14ac:dyDescent="0.2">
      <c r="B566" s="11"/>
    </row>
    <row r="567" spans="1:6" x14ac:dyDescent="0.2">
      <c r="B567" s="11"/>
    </row>
    <row r="568" spans="1:6" x14ac:dyDescent="0.2">
      <c r="B568" s="11"/>
    </row>
    <row r="569" spans="1:6" x14ac:dyDescent="0.2">
      <c r="B569" s="11"/>
    </row>
    <row r="570" spans="1:6" x14ac:dyDescent="0.2">
      <c r="B570" s="11"/>
    </row>
    <row r="571" spans="1:6" x14ac:dyDescent="0.2">
      <c r="B571" s="11"/>
    </row>
    <row r="572" spans="1:6" x14ac:dyDescent="0.2">
      <c r="A572" s="13"/>
      <c r="B572" s="11"/>
    </row>
    <row r="573" spans="1:6" x14ac:dyDescent="0.2">
      <c r="B573" s="11"/>
    </row>
    <row r="574" spans="1:6" x14ac:dyDescent="0.2">
      <c r="B574" s="11"/>
    </row>
    <row r="575" spans="1:6" x14ac:dyDescent="0.2">
      <c r="B575" s="11"/>
    </row>
    <row r="576" spans="1:6" x14ac:dyDescent="0.2">
      <c r="B576" s="11"/>
    </row>
    <row r="577" spans="1:6" x14ac:dyDescent="0.2">
      <c r="B577" s="11"/>
    </row>
    <row r="578" spans="1:6" x14ac:dyDescent="0.2">
      <c r="B578" s="11"/>
      <c r="E578" s="38"/>
      <c r="F578" s="58"/>
    </row>
    <row r="579" spans="1:6" x14ac:dyDescent="0.2">
      <c r="B579" s="11"/>
    </row>
    <row r="580" spans="1:6" x14ac:dyDescent="0.2">
      <c r="B580" s="11"/>
    </row>
    <row r="581" spans="1:6" x14ac:dyDescent="0.2">
      <c r="B581" s="11"/>
    </row>
    <row r="582" spans="1:6" x14ac:dyDescent="0.2">
      <c r="B582" s="11"/>
    </row>
    <row r="583" spans="1:6" x14ac:dyDescent="0.2">
      <c r="B583" s="11"/>
    </row>
    <row r="584" spans="1:6" x14ac:dyDescent="0.2">
      <c r="B584" s="11"/>
    </row>
    <row r="585" spans="1:6" x14ac:dyDescent="0.2">
      <c r="A585" s="13"/>
      <c r="B585" s="11"/>
    </row>
    <row r="586" spans="1:6" x14ac:dyDescent="0.2">
      <c r="B586" s="11"/>
    </row>
    <row r="587" spans="1:6" x14ac:dyDescent="0.2">
      <c r="B587" s="11"/>
      <c r="E587" s="38"/>
      <c r="F587" s="58"/>
    </row>
    <row r="588" spans="1:6" x14ac:dyDescent="0.2">
      <c r="B588" s="11"/>
    </row>
    <row r="589" spans="1:6" x14ac:dyDescent="0.2">
      <c r="B589" s="11"/>
    </row>
    <row r="590" spans="1:6" x14ac:dyDescent="0.2">
      <c r="B590" s="11"/>
    </row>
    <row r="591" spans="1:6" x14ac:dyDescent="0.2">
      <c r="B591" s="11"/>
    </row>
    <row r="592" spans="1:6" x14ac:dyDescent="0.2">
      <c r="B592" s="11"/>
    </row>
    <row r="593" spans="1:6" x14ac:dyDescent="0.2">
      <c r="B593" s="11"/>
    </row>
    <row r="594" spans="1:6" x14ac:dyDescent="0.2">
      <c r="A594" s="13"/>
      <c r="B594" s="11"/>
      <c r="E594" s="38"/>
      <c r="F594" s="58"/>
    </row>
    <row r="595" spans="1:6" x14ac:dyDescent="0.2">
      <c r="B595" s="11"/>
      <c r="E595" s="38"/>
      <c r="F595" s="58"/>
    </row>
    <row r="596" spans="1:6" x14ac:dyDescent="0.2">
      <c r="B596" s="11"/>
      <c r="E596" s="38"/>
      <c r="F596" s="58"/>
    </row>
    <row r="597" spans="1:6" x14ac:dyDescent="0.2">
      <c r="B597" s="11"/>
      <c r="E597" s="38"/>
      <c r="F597" s="58"/>
    </row>
    <row r="598" spans="1:6" x14ac:dyDescent="0.2">
      <c r="B598" s="11"/>
    </row>
    <row r="599" spans="1:6" x14ac:dyDescent="0.2">
      <c r="B599" s="11"/>
    </row>
    <row r="600" spans="1:6" x14ac:dyDescent="0.2">
      <c r="B600" s="11"/>
    </row>
    <row r="601" spans="1:6" x14ac:dyDescent="0.2">
      <c r="B601" s="11"/>
    </row>
    <row r="602" spans="1:6" x14ac:dyDescent="0.2">
      <c r="B602" s="11"/>
    </row>
    <row r="603" spans="1:6" x14ac:dyDescent="0.2">
      <c r="B603" s="11"/>
    </row>
    <row r="604" spans="1:6" x14ac:dyDescent="0.2">
      <c r="B604" s="11"/>
    </row>
    <row r="605" spans="1:6" x14ac:dyDescent="0.2">
      <c r="B605" s="11"/>
    </row>
    <row r="606" spans="1:6" x14ac:dyDescent="0.2">
      <c r="A606" s="13"/>
      <c r="B606" s="11"/>
      <c r="E606" s="38"/>
      <c r="F606" s="58"/>
    </row>
    <row r="607" spans="1:6" x14ac:dyDescent="0.2">
      <c r="B607" s="11"/>
    </row>
    <row r="608" spans="1:6" x14ac:dyDescent="0.2">
      <c r="B608" s="11"/>
    </row>
    <row r="609" spans="1:6" x14ac:dyDescent="0.2">
      <c r="B609" s="11"/>
    </row>
    <row r="610" spans="1:6" x14ac:dyDescent="0.2">
      <c r="B610" s="11"/>
    </row>
    <row r="611" spans="1:6" x14ac:dyDescent="0.2">
      <c r="B611" s="11"/>
    </row>
    <row r="612" spans="1:6" x14ac:dyDescent="0.2">
      <c r="B612" s="11"/>
    </row>
    <row r="613" spans="1:6" x14ac:dyDescent="0.2">
      <c r="B613" s="11"/>
    </row>
    <row r="614" spans="1:6" x14ac:dyDescent="0.2">
      <c r="B614" s="11"/>
      <c r="E614" s="38"/>
      <c r="F614" s="58"/>
    </row>
    <row r="615" spans="1:6" x14ac:dyDescent="0.2">
      <c r="A615" s="13"/>
      <c r="B615" s="11"/>
      <c r="E615" s="38"/>
      <c r="F615" s="58"/>
    </row>
    <row r="616" spans="1:6" x14ac:dyDescent="0.2">
      <c r="B616" s="11"/>
      <c r="E616" s="38"/>
      <c r="F616" s="58"/>
    </row>
    <row r="617" spans="1:6" x14ac:dyDescent="0.2">
      <c r="B617" s="11"/>
      <c r="E617" s="38"/>
      <c r="F617" s="58"/>
    </row>
    <row r="618" spans="1:6" x14ac:dyDescent="0.2">
      <c r="B618" s="11"/>
    </row>
    <row r="619" spans="1:6" x14ac:dyDescent="0.2">
      <c r="B619" s="11"/>
    </row>
    <row r="620" spans="1:6" x14ac:dyDescent="0.2">
      <c r="B620" s="11"/>
      <c r="E620" s="38"/>
      <c r="F620" s="58"/>
    </row>
    <row r="621" spans="1:6" x14ac:dyDescent="0.2">
      <c r="A621" s="13"/>
      <c r="B621" s="11"/>
    </row>
    <row r="622" spans="1:6" x14ac:dyDescent="0.2">
      <c r="B622" s="11"/>
    </row>
    <row r="623" spans="1:6" x14ac:dyDescent="0.2">
      <c r="B623" s="11"/>
      <c r="E623" s="38"/>
      <c r="F623" s="58"/>
    </row>
    <row r="624" spans="1:6" x14ac:dyDescent="0.2">
      <c r="A624" s="13"/>
      <c r="B624" s="11"/>
      <c r="E624" s="38"/>
      <c r="F624" s="58"/>
    </row>
    <row r="625" spans="1:6" x14ac:dyDescent="0.2">
      <c r="B625" s="11"/>
      <c r="E625" s="38"/>
      <c r="F625" s="58"/>
    </row>
    <row r="626" spans="1:6" x14ac:dyDescent="0.2">
      <c r="B626" s="11"/>
      <c r="E626" s="38"/>
      <c r="F626" s="58"/>
    </row>
    <row r="627" spans="1:6" x14ac:dyDescent="0.2">
      <c r="B627" s="11"/>
    </row>
    <row r="628" spans="1:6" x14ac:dyDescent="0.2">
      <c r="B628" s="11"/>
      <c r="E628" s="38"/>
      <c r="F628" s="58"/>
    </row>
    <row r="629" spans="1:6" x14ac:dyDescent="0.2">
      <c r="B629" s="11"/>
    </row>
    <row r="630" spans="1:6" x14ac:dyDescent="0.2">
      <c r="A630" s="13"/>
      <c r="B630" s="11"/>
    </row>
    <row r="631" spans="1:6" x14ac:dyDescent="0.2">
      <c r="B631" s="11"/>
      <c r="E631" s="38"/>
      <c r="F631" s="58"/>
    </row>
    <row r="632" spans="1:6" x14ac:dyDescent="0.2">
      <c r="A632" s="13"/>
      <c r="B632" s="11"/>
      <c r="E632" s="38"/>
      <c r="F632" s="58"/>
    </row>
    <row r="633" spans="1:6" x14ac:dyDescent="0.2">
      <c r="B633" s="11"/>
    </row>
    <row r="634" spans="1:6" x14ac:dyDescent="0.2">
      <c r="B634" s="11"/>
      <c r="E634" s="38"/>
      <c r="F634" s="58"/>
    </row>
    <row r="635" spans="1:6" x14ac:dyDescent="0.2">
      <c r="B635" s="11"/>
    </row>
    <row r="636" spans="1:6" x14ac:dyDescent="0.2">
      <c r="A636" s="13"/>
      <c r="B636" s="11"/>
      <c r="F636" s="58"/>
    </row>
    <row r="637" spans="1:6" x14ac:dyDescent="0.2">
      <c r="B637" s="11"/>
    </row>
    <row r="638" spans="1:6" x14ac:dyDescent="0.2">
      <c r="A638" s="15"/>
      <c r="B638" s="11"/>
    </row>
    <row r="639" spans="1:6" x14ac:dyDescent="0.2">
      <c r="B639" s="11"/>
    </row>
    <row r="640" spans="1:6" x14ac:dyDescent="0.2">
      <c r="A640" s="13"/>
      <c r="B640" s="11"/>
    </row>
    <row r="641" spans="1:6" x14ac:dyDescent="0.2">
      <c r="B641" s="11"/>
      <c r="F641" s="58"/>
    </row>
    <row r="642" spans="1:6" x14ac:dyDescent="0.2">
      <c r="B642" s="11"/>
    </row>
    <row r="643" spans="1:6" x14ac:dyDescent="0.2">
      <c r="B643" s="11"/>
    </row>
    <row r="644" spans="1:6" x14ac:dyDescent="0.2">
      <c r="B644" s="11"/>
    </row>
    <row r="645" spans="1:6" x14ac:dyDescent="0.2">
      <c r="A645" s="13"/>
      <c r="B645" s="11"/>
    </row>
    <row r="646" spans="1:6" x14ac:dyDescent="0.2">
      <c r="A646" s="13"/>
      <c r="B646" s="11"/>
      <c r="E646" s="38"/>
      <c r="F646" s="58"/>
    </row>
    <row r="647" spans="1:6" x14ac:dyDescent="0.2">
      <c r="B647" s="11"/>
    </row>
    <row r="648" spans="1:6" x14ac:dyDescent="0.2">
      <c r="B648" s="11"/>
    </row>
    <row r="649" spans="1:6" x14ac:dyDescent="0.2">
      <c r="B649" s="11"/>
      <c r="F649" s="58"/>
    </row>
    <row r="650" spans="1:6" x14ac:dyDescent="0.2">
      <c r="B650" s="11"/>
    </row>
    <row r="651" spans="1:6" x14ac:dyDescent="0.2">
      <c r="B651" s="11"/>
    </row>
    <row r="652" spans="1:6" x14ac:dyDescent="0.2">
      <c r="B652" s="11"/>
      <c r="F652" s="58"/>
    </row>
    <row r="653" spans="1:6" x14ac:dyDescent="0.2">
      <c r="A653" s="13"/>
      <c r="B653" s="11"/>
    </row>
    <row r="654" spans="1:6" x14ac:dyDescent="0.2">
      <c r="B654" s="11"/>
    </row>
    <row r="655" spans="1:6" x14ac:dyDescent="0.2">
      <c r="A655" s="13"/>
      <c r="B655" s="11"/>
      <c r="F655" s="58"/>
    </row>
    <row r="656" spans="1:6" x14ac:dyDescent="0.2">
      <c r="A656" s="13"/>
      <c r="B656" s="11"/>
      <c r="E656" s="38"/>
      <c r="F656" s="58"/>
    </row>
    <row r="657" spans="1:6" x14ac:dyDescent="0.2">
      <c r="B657" s="11"/>
    </row>
    <row r="658" spans="1:6" x14ac:dyDescent="0.2">
      <c r="B658" s="11"/>
    </row>
    <row r="659" spans="1:6" x14ac:dyDescent="0.2">
      <c r="B659" s="11"/>
      <c r="F659" s="58"/>
    </row>
    <row r="660" spans="1:6" x14ac:dyDescent="0.2">
      <c r="A660" s="13"/>
      <c r="B660" s="11"/>
      <c r="F660" s="58"/>
    </row>
    <row r="661" spans="1:6" x14ac:dyDescent="0.2">
      <c r="B661" s="11"/>
    </row>
    <row r="662" spans="1:6" x14ac:dyDescent="0.2">
      <c r="B662" s="11"/>
    </row>
    <row r="663" spans="1:6" x14ac:dyDescent="0.2">
      <c r="B663" s="11"/>
    </row>
    <row r="664" spans="1:6" x14ac:dyDescent="0.2">
      <c r="B664" s="11"/>
      <c r="E664" s="38"/>
      <c r="F664" s="58"/>
    </row>
    <row r="665" spans="1:6" x14ac:dyDescent="0.2">
      <c r="A665" s="13"/>
      <c r="B665" s="11"/>
    </row>
    <row r="666" spans="1:6" x14ac:dyDescent="0.2">
      <c r="B666" s="11"/>
      <c r="E666" s="38"/>
      <c r="F666" s="58"/>
    </row>
    <row r="667" spans="1:6" x14ac:dyDescent="0.2">
      <c r="B667" s="11"/>
    </row>
    <row r="668" spans="1:6" x14ac:dyDescent="0.2">
      <c r="A668" s="13"/>
      <c r="B668" s="11"/>
    </row>
    <row r="669" spans="1:6" x14ac:dyDescent="0.2">
      <c r="B669" s="11"/>
      <c r="E669" s="38"/>
      <c r="F669" s="58"/>
    </row>
    <row r="670" spans="1:6" x14ac:dyDescent="0.2">
      <c r="B670" s="11"/>
    </row>
    <row r="671" spans="1:6" x14ac:dyDescent="0.2">
      <c r="A671" s="13"/>
    </row>
  </sheetData>
  <sheetProtection algorithmName="SHA-512" hashValue="ZRfQP7iKh4Bckxg+MORp1c1P8sxpIcaHI3ADmFb3Q1DTXKHrSOuoYBvZSJCl+H0nsCD/bj9xinyQQgsX1yCP6w==" saltValue="1p555a+iXQ/Ic/QT48sIIw==" spinCount="100000" sheet="1" objects="1" scenarios="1"/>
  <phoneticPr fontId="5" type="noConversion"/>
  <pageMargins left="0.74803149606299213" right="0.74803149606299213" top="0.43307086614173229" bottom="0.43307086614173229" header="0" footer="0"/>
  <pageSetup paperSize="9" scale="85" orientation="portrait" r:id="rId1"/>
  <headerFooter alignWithMargins="0">
    <oddFooter>&amp;L&amp;F, &amp;A&amp;R&amp;P/&amp;N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6</vt:i4>
      </vt:variant>
      <vt:variant>
        <vt:lpstr>Imenovani obsegi</vt:lpstr>
      </vt:variant>
      <vt:variant>
        <vt:i4>12</vt:i4>
      </vt:variant>
    </vt:vector>
  </HeadingPairs>
  <TitlesOfParts>
    <vt:vector size="18" baseType="lpstr">
      <vt:lpstr>REKAPITULACIJA</vt:lpstr>
      <vt:lpstr>SPLOŠNO</vt:lpstr>
      <vt:lpstr>GRADBENA DELA</vt:lpstr>
      <vt:lpstr>ELEKTROMONTAŽNA DELA</vt:lpstr>
      <vt:lpstr>NADZOR IN KRMILJENJE</vt:lpstr>
      <vt:lpstr>OSTALI STROŠKI</vt:lpstr>
      <vt:lpstr>SPLOŠNO!_Toc411039739</vt:lpstr>
      <vt:lpstr>'ELEKTROMONTAŽNA DELA'!Področje_tiskanja</vt:lpstr>
      <vt:lpstr>'GRADBENA DELA'!Področje_tiskanja</vt:lpstr>
      <vt:lpstr>'NADZOR IN KRMILJENJE'!Področje_tiskanja</vt:lpstr>
      <vt:lpstr>'OSTALI STROŠKI'!Področje_tiskanja</vt:lpstr>
      <vt:lpstr>REKAPITULACIJA!Področje_tiskanja</vt:lpstr>
      <vt:lpstr>SPLOŠNO!Področje_tiskanja</vt:lpstr>
      <vt:lpstr>'ELEKTROMONTAŽNA DELA'!Tiskanje_naslovov</vt:lpstr>
      <vt:lpstr>'GRADBENA DELA'!Tiskanje_naslovov</vt:lpstr>
      <vt:lpstr>'NADZOR IN KRMILJENJE'!Tiskanje_naslovov</vt:lpstr>
      <vt:lpstr>'OSTALI STROŠKI'!Tiskanje_naslovov</vt:lpstr>
      <vt:lpstr>SPLOŠNO!Tiskanje_naslovov</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 Miha Zorn</dc:creator>
  <cp:lastModifiedBy>Miha Zorn</cp:lastModifiedBy>
  <cp:lastPrinted>2018-02-07T09:59:40Z</cp:lastPrinted>
  <dcterms:created xsi:type="dcterms:W3CDTF">2010-03-30T09:03:09Z</dcterms:created>
  <dcterms:modified xsi:type="dcterms:W3CDTF">2023-08-30T16:55:05Z</dcterms:modified>
</cp:coreProperties>
</file>