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Objects="placeholders" defaultThemeVersion="124226"/>
  <mc:AlternateContent xmlns:mc="http://schemas.openxmlformats.org/markup-compatibility/2006">
    <mc:Choice Requires="x15">
      <x15ac:absPath xmlns:x15ac="http://schemas.microsoft.com/office/spreadsheetml/2010/11/ac" url="O:\Moji dokumenti\RAZPISI 2017\Živila - OŠ Maksa Pečarja\"/>
    </mc:Choice>
  </mc:AlternateContent>
  <bookViews>
    <workbookView xWindow="300" yWindow="195" windowWidth="15480" windowHeight="2280" tabRatio="983" activeTab="1"/>
  </bookViews>
  <sheets>
    <sheet name="MLEKO IN MLEČNI IZDELKI" sheetId="2" r:id="rId1"/>
    <sheet name="MESO IN MESNI IZDELKI" sheetId="7" r:id="rId2"/>
    <sheet name="RIBE " sheetId="8" r:id="rId3"/>
    <sheet name="JAJCA" sheetId="9" r:id="rId4"/>
    <sheet name="OLJA IN IZDELKI " sheetId="10" r:id="rId5"/>
    <sheet name="SVEŽE SADNJE, ZELENJAVA, SUHO S" sheetId="11" r:id="rId6"/>
    <sheet name="ZAMRZNJENA IN KONZERVIRANA ZELE" sheetId="12" r:id="rId7"/>
    <sheet name="SADNI SOKOVI, NEKTARJI, SIRUPI" sheetId="15" r:id="rId8"/>
    <sheet name="ŽITA IN MLEVSKI IZDELKI" sheetId="17" r:id="rId9"/>
    <sheet name="ZAMRZNJENI IZDELKI IZ TESTA" sheetId="16" r:id="rId10"/>
    <sheet name="KRUH; PEKOVSKO PECIVO, KEKSI; S" sheetId="14" r:id="rId11"/>
    <sheet name="OSTALO PREHRAMBENO BLAGO" sheetId="13" r:id="rId12"/>
  </sheets>
  <definedNames>
    <definedName name="_xlnm.Print_Area" localSheetId="3">JAJCA!$A$1:$M$25</definedName>
    <definedName name="_xlnm.Print_Area" localSheetId="10">'KRUH; PEKOVSKO PECIVO, KEKSI; S'!$A$1:$M$196</definedName>
    <definedName name="_xlnm.Print_Area" localSheetId="1">'MESO IN MESNI IZDELKI'!$A$1:$M$77</definedName>
    <definedName name="_xlnm.Print_Area" localSheetId="0">'MLEKO IN MLEČNI IZDELKI'!$A$1:$M$88</definedName>
    <definedName name="_xlnm.Print_Area" localSheetId="4">'OLJA IN IZDELKI '!$A$1:$M$29</definedName>
    <definedName name="_xlnm.Print_Area" localSheetId="11">'OSTALO PREHRAMBENO BLAGO'!$A$1:$M$95</definedName>
    <definedName name="_xlnm.Print_Area" localSheetId="2">'RIBE '!$A$1:$N$32</definedName>
    <definedName name="_xlnm.Print_Area" localSheetId="7">'SADNI SOKOVI, NEKTARJI, SIRUPI'!$A$1:$M$68</definedName>
    <definedName name="_xlnm.Print_Area" localSheetId="5">'SVEŽE SADNJE, ZELENJAVA, SUHO S'!$A$1:$M$113</definedName>
    <definedName name="_xlnm.Print_Area" localSheetId="6">'ZAMRZNJENA IN KONZERVIRANA ZELE'!$A$1:$M$70</definedName>
    <definedName name="_xlnm.Print_Area" localSheetId="9">'ZAMRZNJENI IZDELKI IZ TESTA'!$A$1:$M$46</definedName>
    <definedName name="_xlnm.Print_Area" localSheetId="8">'ŽITA IN MLEVSKI IZDELKI'!$A$1:$M$71</definedName>
    <definedName name="_xlnm.Print_Titles" localSheetId="1">'MESO IN MESNI IZDELKI'!$5:$6</definedName>
    <definedName name="_xlnm.Print_Titles" localSheetId="0">'MLEKO IN MLEČNI IZDELKI'!$5:$5</definedName>
  </definedNames>
  <calcPr calcId="152511"/>
</workbook>
</file>

<file path=xl/calcChain.xml><?xml version="1.0" encoding="utf-8"?>
<calcChain xmlns="http://schemas.openxmlformats.org/spreadsheetml/2006/main">
  <c r="L82" i="13" l="1"/>
  <c r="K82" i="13"/>
  <c r="J82" i="13"/>
  <c r="K179" i="14"/>
  <c r="J179" i="14"/>
  <c r="L148" i="14"/>
  <c r="K148" i="14"/>
  <c r="J148" i="14"/>
  <c r="J138" i="14"/>
  <c r="J124" i="14"/>
  <c r="J107" i="14"/>
  <c r="J22" i="14"/>
  <c r="J32" i="16"/>
  <c r="J28" i="16"/>
  <c r="J25" i="16"/>
  <c r="J56" i="17"/>
  <c r="J51" i="17"/>
  <c r="L35" i="17"/>
  <c r="K35" i="17"/>
  <c r="J35" i="17"/>
  <c r="J52" i="15"/>
  <c r="J36" i="15"/>
  <c r="J27" i="15"/>
  <c r="J54" i="12"/>
  <c r="J49" i="12"/>
  <c r="L37" i="12"/>
  <c r="K37" i="12"/>
  <c r="J37" i="12"/>
  <c r="J22" i="12"/>
  <c r="J95" i="11"/>
  <c r="L78" i="11"/>
  <c r="K78" i="11"/>
  <c r="J78" i="11"/>
  <c r="G91" i="11"/>
  <c r="G92" i="11"/>
  <c r="G93" i="11"/>
  <c r="G94" i="11"/>
  <c r="G90" i="11"/>
  <c r="H90" i="11" s="1"/>
  <c r="J16" i="10"/>
  <c r="J9" i="9"/>
  <c r="J17" i="8"/>
  <c r="J13" i="8"/>
  <c r="J63" i="7"/>
  <c r="J55" i="7"/>
  <c r="J49" i="7"/>
  <c r="J42" i="7"/>
  <c r="J26" i="7"/>
  <c r="J17" i="7"/>
  <c r="J71" i="2"/>
  <c r="J61" i="2"/>
  <c r="J56" i="2"/>
  <c r="J49" i="2"/>
  <c r="J38" i="2"/>
  <c r="H94" i="11" l="1"/>
  <c r="I94" i="11" s="1"/>
  <c r="H93" i="11"/>
  <c r="I93" i="11" s="1"/>
  <c r="H92" i="11"/>
  <c r="I92" i="11" s="1"/>
  <c r="H91" i="11"/>
  <c r="I91" i="11" s="1"/>
  <c r="I90" i="11"/>
  <c r="K95" i="11" l="1"/>
  <c r="L95" i="11" l="1"/>
  <c r="G89" i="11" l="1"/>
  <c r="H89" i="11" s="1"/>
  <c r="G88" i="11"/>
  <c r="H88" i="11" s="1"/>
  <c r="I88" i="11" s="1"/>
  <c r="G87" i="11"/>
  <c r="H87" i="11" s="1"/>
  <c r="I87" i="11" s="1"/>
  <c r="G86" i="11"/>
  <c r="H86" i="11" s="1"/>
  <c r="G85" i="11"/>
  <c r="G84" i="11"/>
  <c r="H84" i="11" s="1"/>
  <c r="I84" i="11" s="1"/>
  <c r="G83" i="11"/>
  <c r="H83" i="11" s="1"/>
  <c r="I83" i="11" s="1"/>
  <c r="G82" i="11"/>
  <c r="H82" i="11" s="1"/>
  <c r="G81" i="11"/>
  <c r="H81" i="11" s="1"/>
  <c r="G80" i="11"/>
  <c r="H80" i="11" s="1"/>
  <c r="I80" i="11" s="1"/>
  <c r="G95" i="11" l="1"/>
  <c r="H85" i="11"/>
  <c r="I85" i="11" s="1"/>
  <c r="I81" i="11"/>
  <c r="I89" i="11"/>
  <c r="I82" i="11"/>
  <c r="I86" i="11"/>
  <c r="G81" i="13"/>
  <c r="G80" i="13"/>
  <c r="H80" i="13" s="1"/>
  <c r="G78" i="13"/>
  <c r="H78" i="13" s="1"/>
  <c r="G79" i="13"/>
  <c r="H79" i="13"/>
  <c r="G147" i="14"/>
  <c r="H147" i="14" s="1"/>
  <c r="G36" i="12"/>
  <c r="G35" i="12"/>
  <c r="G34" i="12"/>
  <c r="H34" i="12" s="1"/>
  <c r="I34" i="12" s="1"/>
  <c r="G40" i="7"/>
  <c r="G68" i="2"/>
  <c r="H68" i="2" s="1"/>
  <c r="I68" i="2" s="1"/>
  <c r="G46" i="2"/>
  <c r="H46" i="2" s="1"/>
  <c r="G47" i="2"/>
  <c r="G45" i="2"/>
  <c r="I40" i="7" l="1"/>
  <c r="H40" i="7"/>
  <c r="I79" i="13"/>
  <c r="I78" i="13"/>
  <c r="H81" i="13"/>
  <c r="I81" i="13" s="1"/>
  <c r="I80" i="13"/>
  <c r="I147" i="14"/>
  <c r="H36" i="12"/>
  <c r="I36" i="12" s="1"/>
  <c r="H35" i="12"/>
  <c r="I35" i="12" s="1"/>
  <c r="I46" i="2"/>
  <c r="H47" i="2"/>
  <c r="I47" i="2" s="1"/>
  <c r="H45" i="2"/>
  <c r="I45" i="2" s="1"/>
  <c r="G178" i="14"/>
  <c r="G177" i="14"/>
  <c r="G176" i="14"/>
  <c r="G175" i="14"/>
  <c r="H175" i="14" s="1"/>
  <c r="G174" i="14"/>
  <c r="G173" i="14"/>
  <c r="G172" i="14"/>
  <c r="G171" i="14"/>
  <c r="H171" i="14" s="1"/>
  <c r="G170" i="14"/>
  <c r="H170" i="14" s="1"/>
  <c r="G34" i="17"/>
  <c r="H174" i="14" l="1"/>
  <c r="I174" i="14" s="1"/>
  <c r="I175" i="14"/>
  <c r="I171" i="14"/>
  <c r="I170" i="14"/>
  <c r="H178" i="14"/>
  <c r="I178" i="14" s="1"/>
  <c r="H177" i="14"/>
  <c r="I177" i="14" s="1"/>
  <c r="H176" i="14"/>
  <c r="I176" i="14" s="1"/>
  <c r="H173" i="14"/>
  <c r="I173" i="14" s="1"/>
  <c r="H172" i="14"/>
  <c r="I172" i="14" s="1"/>
  <c r="H34" i="17"/>
  <c r="G77" i="11"/>
  <c r="H77" i="11" s="1"/>
  <c r="I77" i="11" l="1"/>
  <c r="I34" i="17"/>
  <c r="G9" i="13"/>
  <c r="H9" i="13" s="1"/>
  <c r="G10" i="13"/>
  <c r="G11" i="13"/>
  <c r="H11" i="13" s="1"/>
  <c r="G12" i="13"/>
  <c r="G13" i="13"/>
  <c r="G14" i="13"/>
  <c r="G15" i="13"/>
  <c r="G16" i="13"/>
  <c r="H16" i="13" s="1"/>
  <c r="G17" i="13"/>
  <c r="H17" i="13" s="1"/>
  <c r="G18" i="13"/>
  <c r="G19" i="13"/>
  <c r="H19" i="13" s="1"/>
  <c r="G20" i="13"/>
  <c r="G21" i="13"/>
  <c r="G22" i="13"/>
  <c r="G23" i="13"/>
  <c r="H23" i="13" s="1"/>
  <c r="I23" i="13" s="1"/>
  <c r="G24" i="13"/>
  <c r="G25" i="13"/>
  <c r="H25" i="13" s="1"/>
  <c r="G26" i="13"/>
  <c r="G27" i="13"/>
  <c r="H27" i="13" s="1"/>
  <c r="G28" i="13"/>
  <c r="G29" i="13"/>
  <c r="G30" i="13"/>
  <c r="G31" i="13"/>
  <c r="G32" i="13"/>
  <c r="G33" i="13"/>
  <c r="H33" i="13" s="1"/>
  <c r="G34" i="13"/>
  <c r="G35" i="13"/>
  <c r="H35" i="13" s="1"/>
  <c r="G36" i="13"/>
  <c r="G37" i="13"/>
  <c r="G38" i="13"/>
  <c r="G39" i="13"/>
  <c r="H39" i="13" s="1"/>
  <c r="I39" i="13" s="1"/>
  <c r="G40" i="13"/>
  <c r="G41" i="13"/>
  <c r="H41" i="13" s="1"/>
  <c r="G42" i="13"/>
  <c r="G43" i="13"/>
  <c r="H43" i="13" s="1"/>
  <c r="G44" i="13"/>
  <c r="H44" i="13" s="1"/>
  <c r="G45" i="13"/>
  <c r="G46" i="13"/>
  <c r="G47" i="13"/>
  <c r="G48" i="13"/>
  <c r="G49" i="13"/>
  <c r="H49" i="13" s="1"/>
  <c r="G50" i="13"/>
  <c r="G51" i="13"/>
  <c r="H51" i="13" s="1"/>
  <c r="G52" i="13"/>
  <c r="G53" i="13"/>
  <c r="G54" i="13"/>
  <c r="G55" i="13"/>
  <c r="H55" i="13" s="1"/>
  <c r="I55" i="13" s="1"/>
  <c r="G56" i="13"/>
  <c r="G57" i="13"/>
  <c r="H57" i="13" s="1"/>
  <c r="G58" i="13"/>
  <c r="G59" i="13"/>
  <c r="H59" i="13" s="1"/>
  <c r="G60" i="13"/>
  <c r="H60" i="13" s="1"/>
  <c r="G61" i="13"/>
  <c r="G62" i="13"/>
  <c r="G63" i="13"/>
  <c r="G64" i="13"/>
  <c r="G65" i="13"/>
  <c r="H65" i="13" s="1"/>
  <c r="G66" i="13"/>
  <c r="G67" i="13"/>
  <c r="H67" i="13" s="1"/>
  <c r="G68" i="13"/>
  <c r="H68" i="13" s="1"/>
  <c r="G69" i="13"/>
  <c r="G70" i="13"/>
  <c r="G71" i="13"/>
  <c r="H71" i="13" s="1"/>
  <c r="I71" i="13" s="1"/>
  <c r="G72" i="13"/>
  <c r="G73" i="13"/>
  <c r="H73" i="13" s="1"/>
  <c r="G74" i="13"/>
  <c r="G75" i="13"/>
  <c r="H75" i="13" s="1"/>
  <c r="G76" i="13"/>
  <c r="H76" i="13" s="1"/>
  <c r="G77" i="13"/>
  <c r="G8" i="13"/>
  <c r="G151" i="14"/>
  <c r="G152" i="14"/>
  <c r="G153" i="14"/>
  <c r="G154" i="14"/>
  <c r="G155" i="14"/>
  <c r="G156" i="14"/>
  <c r="G157" i="14"/>
  <c r="G158" i="14"/>
  <c r="G159" i="14"/>
  <c r="G160" i="14"/>
  <c r="G161" i="14"/>
  <c r="G162" i="14"/>
  <c r="G163" i="14"/>
  <c r="G164" i="14"/>
  <c r="G165" i="14"/>
  <c r="G166" i="14"/>
  <c r="G167" i="14"/>
  <c r="G168" i="14"/>
  <c r="G169" i="14"/>
  <c r="G150" i="14"/>
  <c r="G141" i="14"/>
  <c r="G142" i="14"/>
  <c r="H142" i="14" s="1"/>
  <c r="G143" i="14"/>
  <c r="G144" i="14"/>
  <c r="H144" i="14" s="1"/>
  <c r="G145" i="14"/>
  <c r="G146" i="14"/>
  <c r="H146" i="14" s="1"/>
  <c r="G140" i="14"/>
  <c r="L138" i="14"/>
  <c r="K138" i="14"/>
  <c r="G127" i="14"/>
  <c r="G128" i="14"/>
  <c r="G129" i="14"/>
  <c r="G130" i="14"/>
  <c r="G131" i="14"/>
  <c r="G132" i="14"/>
  <c r="G133" i="14"/>
  <c r="G134" i="14"/>
  <c r="G135" i="14"/>
  <c r="G136" i="14"/>
  <c r="G137" i="14"/>
  <c r="G126" i="14"/>
  <c r="L124" i="14"/>
  <c r="K124" i="14"/>
  <c r="L107" i="14"/>
  <c r="K107" i="14"/>
  <c r="L22" i="14"/>
  <c r="K22" i="14"/>
  <c r="G110" i="14"/>
  <c r="H110" i="14" s="1"/>
  <c r="G111" i="14"/>
  <c r="G112" i="14"/>
  <c r="H112" i="14" s="1"/>
  <c r="G113" i="14"/>
  <c r="G114" i="14"/>
  <c r="H114" i="14" s="1"/>
  <c r="G115" i="14"/>
  <c r="G116" i="14"/>
  <c r="H116" i="14" s="1"/>
  <c r="G117" i="14"/>
  <c r="G118" i="14"/>
  <c r="H118" i="14" s="1"/>
  <c r="G119" i="14"/>
  <c r="G120" i="14"/>
  <c r="H120" i="14" s="1"/>
  <c r="G121" i="14"/>
  <c r="G122" i="14"/>
  <c r="H122" i="14" s="1"/>
  <c r="G123" i="14"/>
  <c r="G109" i="14"/>
  <c r="G25" i="14"/>
  <c r="G26" i="14"/>
  <c r="H26" i="14" s="1"/>
  <c r="G27" i="14"/>
  <c r="G28" i="14"/>
  <c r="H28" i="14" s="1"/>
  <c r="G29" i="14"/>
  <c r="G30" i="14"/>
  <c r="H30" i="14" s="1"/>
  <c r="G31" i="14"/>
  <c r="G32" i="14"/>
  <c r="H32" i="14" s="1"/>
  <c r="G33" i="14"/>
  <c r="G34" i="14"/>
  <c r="H34" i="14" s="1"/>
  <c r="G35" i="14"/>
  <c r="G36" i="14"/>
  <c r="H36" i="14" s="1"/>
  <c r="G37" i="14"/>
  <c r="G38" i="14"/>
  <c r="H38" i="14" s="1"/>
  <c r="G39" i="14"/>
  <c r="G40" i="14"/>
  <c r="H40" i="14" s="1"/>
  <c r="G41" i="14"/>
  <c r="G42" i="14"/>
  <c r="H42" i="14" s="1"/>
  <c r="G43" i="14"/>
  <c r="G44" i="14"/>
  <c r="H44" i="14" s="1"/>
  <c r="G45" i="14"/>
  <c r="G46" i="14"/>
  <c r="H46" i="14" s="1"/>
  <c r="G47" i="14"/>
  <c r="G48" i="14"/>
  <c r="H48" i="14" s="1"/>
  <c r="G49" i="14"/>
  <c r="G50" i="14"/>
  <c r="H50" i="14" s="1"/>
  <c r="G51" i="14"/>
  <c r="G52" i="14"/>
  <c r="H52" i="14" s="1"/>
  <c r="G53" i="14"/>
  <c r="G54" i="14"/>
  <c r="H54" i="14" s="1"/>
  <c r="G55" i="14"/>
  <c r="G56" i="14"/>
  <c r="H56" i="14" s="1"/>
  <c r="G57" i="14"/>
  <c r="G58" i="14"/>
  <c r="H58" i="14" s="1"/>
  <c r="G59" i="14"/>
  <c r="G60" i="14"/>
  <c r="H60" i="14" s="1"/>
  <c r="G61" i="14"/>
  <c r="G62" i="14"/>
  <c r="H62" i="14" s="1"/>
  <c r="G63" i="14"/>
  <c r="G64" i="14"/>
  <c r="H64" i="14" s="1"/>
  <c r="G65" i="14"/>
  <c r="G66" i="14"/>
  <c r="H66" i="14" s="1"/>
  <c r="G67" i="14"/>
  <c r="G68" i="14"/>
  <c r="H68" i="14" s="1"/>
  <c r="G69" i="14"/>
  <c r="G70" i="14"/>
  <c r="H70" i="14" s="1"/>
  <c r="G71" i="14"/>
  <c r="G72" i="14"/>
  <c r="H72" i="14" s="1"/>
  <c r="G73" i="14"/>
  <c r="G74" i="14"/>
  <c r="H74" i="14" s="1"/>
  <c r="G75" i="14"/>
  <c r="G76" i="14"/>
  <c r="H76" i="14" s="1"/>
  <c r="G77" i="14"/>
  <c r="G78" i="14"/>
  <c r="H78" i="14" s="1"/>
  <c r="G79" i="14"/>
  <c r="G80" i="14"/>
  <c r="H80" i="14" s="1"/>
  <c r="G81" i="14"/>
  <c r="G82" i="14"/>
  <c r="H82" i="14" s="1"/>
  <c r="G83" i="14"/>
  <c r="G84" i="14"/>
  <c r="H84" i="14" s="1"/>
  <c r="G85" i="14"/>
  <c r="G86" i="14"/>
  <c r="H86" i="14" s="1"/>
  <c r="G87" i="14"/>
  <c r="G88" i="14"/>
  <c r="H88" i="14" s="1"/>
  <c r="G89" i="14"/>
  <c r="G90" i="14"/>
  <c r="H90" i="14" s="1"/>
  <c r="G91" i="14"/>
  <c r="G92" i="14"/>
  <c r="H92" i="14" s="1"/>
  <c r="G93" i="14"/>
  <c r="G94" i="14"/>
  <c r="H94" i="14" s="1"/>
  <c r="G95" i="14"/>
  <c r="G96" i="14"/>
  <c r="H96" i="14" s="1"/>
  <c r="G97" i="14"/>
  <c r="G98" i="14"/>
  <c r="H98" i="14" s="1"/>
  <c r="G99" i="14"/>
  <c r="G100" i="14"/>
  <c r="H100" i="14" s="1"/>
  <c r="G101" i="14"/>
  <c r="G102" i="14"/>
  <c r="H102" i="14" s="1"/>
  <c r="G103" i="14"/>
  <c r="G104" i="14"/>
  <c r="H104" i="14" s="1"/>
  <c r="G105" i="14"/>
  <c r="G106" i="14"/>
  <c r="H106" i="14" s="1"/>
  <c r="G24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8" i="14"/>
  <c r="L25" i="16"/>
  <c r="K25" i="16"/>
  <c r="K28" i="16"/>
  <c r="L28" i="16"/>
  <c r="K32" i="16"/>
  <c r="L32" i="16"/>
  <c r="G31" i="16"/>
  <c r="G30" i="16"/>
  <c r="G27" i="16"/>
  <c r="H27" i="16" s="1"/>
  <c r="H28" i="16" s="1"/>
  <c r="G9" i="16"/>
  <c r="G10" i="16"/>
  <c r="H10" i="16" s="1"/>
  <c r="G11" i="16"/>
  <c r="H11" i="16" s="1"/>
  <c r="G12" i="16"/>
  <c r="G13" i="16"/>
  <c r="G14" i="16"/>
  <c r="H14" i="16" s="1"/>
  <c r="G15" i="16"/>
  <c r="H15" i="16" s="1"/>
  <c r="G16" i="16"/>
  <c r="H16" i="16" s="1"/>
  <c r="G17" i="16"/>
  <c r="G18" i="16"/>
  <c r="H18" i="16" s="1"/>
  <c r="G19" i="16"/>
  <c r="H19" i="16" s="1"/>
  <c r="G20" i="16"/>
  <c r="G21" i="16"/>
  <c r="G22" i="16"/>
  <c r="H22" i="16" s="1"/>
  <c r="G23" i="16"/>
  <c r="H23" i="16" s="1"/>
  <c r="G24" i="16"/>
  <c r="H24" i="16" s="1"/>
  <c r="G8" i="16"/>
  <c r="L51" i="17"/>
  <c r="K51" i="17"/>
  <c r="L56" i="17"/>
  <c r="K56" i="17"/>
  <c r="G54" i="17"/>
  <c r="H54" i="17" s="1"/>
  <c r="G55" i="17"/>
  <c r="H55" i="17" s="1"/>
  <c r="G53" i="17"/>
  <c r="H53" i="17" s="1"/>
  <c r="G38" i="17"/>
  <c r="G39" i="17"/>
  <c r="H39" i="17" s="1"/>
  <c r="I39" i="17" s="1"/>
  <c r="G40" i="17"/>
  <c r="G41" i="17"/>
  <c r="H41" i="17" s="1"/>
  <c r="I41" i="17" s="1"/>
  <c r="G42" i="17"/>
  <c r="G43" i="17"/>
  <c r="H43" i="17" s="1"/>
  <c r="I43" i="17" s="1"/>
  <c r="G44" i="17"/>
  <c r="G45" i="17"/>
  <c r="G46" i="17"/>
  <c r="G47" i="17"/>
  <c r="H47" i="17" s="1"/>
  <c r="G48" i="17"/>
  <c r="G49" i="17"/>
  <c r="H49" i="17" s="1"/>
  <c r="G50" i="17"/>
  <c r="G37" i="17"/>
  <c r="H37" i="17" s="1"/>
  <c r="G9" i="17"/>
  <c r="H9" i="17" s="1"/>
  <c r="G10" i="17"/>
  <c r="G11" i="17"/>
  <c r="H11" i="17" s="1"/>
  <c r="G12" i="17"/>
  <c r="G13" i="17"/>
  <c r="H13" i="17" s="1"/>
  <c r="G14" i="17"/>
  <c r="H14" i="17" s="1"/>
  <c r="I14" i="17" s="1"/>
  <c r="G15" i="17"/>
  <c r="H15" i="17" s="1"/>
  <c r="G16" i="17"/>
  <c r="G17" i="17"/>
  <c r="H17" i="17" s="1"/>
  <c r="G18" i="17"/>
  <c r="H18" i="17" s="1"/>
  <c r="I18" i="17" s="1"/>
  <c r="G19" i="17"/>
  <c r="H19" i="17" s="1"/>
  <c r="G20" i="17"/>
  <c r="G21" i="17"/>
  <c r="G22" i="17"/>
  <c r="H22" i="17" s="1"/>
  <c r="I22" i="17" s="1"/>
  <c r="G23" i="17"/>
  <c r="H23" i="17" s="1"/>
  <c r="G24" i="17"/>
  <c r="G25" i="17"/>
  <c r="H25" i="17" s="1"/>
  <c r="G26" i="17"/>
  <c r="H26" i="17" s="1"/>
  <c r="I26" i="17" s="1"/>
  <c r="G27" i="17"/>
  <c r="H27" i="17" s="1"/>
  <c r="G28" i="17"/>
  <c r="G29" i="17"/>
  <c r="H29" i="17" s="1"/>
  <c r="G30" i="17"/>
  <c r="H30" i="17" s="1"/>
  <c r="I30" i="17" s="1"/>
  <c r="G31" i="17"/>
  <c r="H31" i="17" s="1"/>
  <c r="G32" i="17"/>
  <c r="G33" i="17"/>
  <c r="H33" i="17" s="1"/>
  <c r="G8" i="17"/>
  <c r="H8" i="17" s="1"/>
  <c r="L38" i="2"/>
  <c r="K38" i="2"/>
  <c r="L27" i="15"/>
  <c r="K27" i="15"/>
  <c r="L52" i="15"/>
  <c r="K52" i="15"/>
  <c r="G39" i="15"/>
  <c r="G40" i="15"/>
  <c r="H40" i="15" s="1"/>
  <c r="I40" i="15" s="1"/>
  <c r="G41" i="15"/>
  <c r="H41" i="15" s="1"/>
  <c r="G42" i="15"/>
  <c r="H42" i="15" s="1"/>
  <c r="G43" i="15"/>
  <c r="H43" i="15" s="1"/>
  <c r="G44" i="15"/>
  <c r="H44" i="15" s="1"/>
  <c r="I44" i="15" s="1"/>
  <c r="G45" i="15"/>
  <c r="G46" i="15"/>
  <c r="G47" i="15"/>
  <c r="G48" i="15"/>
  <c r="G49" i="15"/>
  <c r="H49" i="15" s="1"/>
  <c r="G50" i="15"/>
  <c r="G51" i="15"/>
  <c r="H51" i="15" s="1"/>
  <c r="G38" i="15"/>
  <c r="H38" i="15" s="1"/>
  <c r="I38" i="15" s="1"/>
  <c r="L36" i="15"/>
  <c r="K36" i="15"/>
  <c r="G30" i="15"/>
  <c r="H30" i="15" s="1"/>
  <c r="G31" i="15"/>
  <c r="G32" i="15"/>
  <c r="H32" i="15" s="1"/>
  <c r="G33" i="15"/>
  <c r="H33" i="15" s="1"/>
  <c r="I33" i="15" s="1"/>
  <c r="G34" i="15"/>
  <c r="H34" i="15" s="1"/>
  <c r="G35" i="15"/>
  <c r="H35" i="15" s="1"/>
  <c r="G29" i="15"/>
  <c r="G9" i="15"/>
  <c r="H9" i="15" s="1"/>
  <c r="G10" i="15"/>
  <c r="H10" i="15" s="1"/>
  <c r="I10" i="15" s="1"/>
  <c r="G11" i="15"/>
  <c r="H11" i="15" s="1"/>
  <c r="G12" i="15"/>
  <c r="H12" i="15" s="1"/>
  <c r="G13" i="15"/>
  <c r="H13" i="15" s="1"/>
  <c r="G14" i="15"/>
  <c r="H14" i="15" s="1"/>
  <c r="I14" i="15" s="1"/>
  <c r="G15" i="15"/>
  <c r="H15" i="15" s="1"/>
  <c r="G16" i="15"/>
  <c r="H16" i="15" s="1"/>
  <c r="G17" i="15"/>
  <c r="H17" i="15" s="1"/>
  <c r="G18" i="15"/>
  <c r="H18" i="15" s="1"/>
  <c r="I18" i="15" s="1"/>
  <c r="G19" i="15"/>
  <c r="H19" i="15" s="1"/>
  <c r="G20" i="15"/>
  <c r="H20" i="15" s="1"/>
  <c r="G21" i="15"/>
  <c r="H21" i="15" s="1"/>
  <c r="G22" i="15"/>
  <c r="H22" i="15" s="1"/>
  <c r="I22" i="15" s="1"/>
  <c r="G23" i="15"/>
  <c r="H23" i="15" s="1"/>
  <c r="G24" i="15"/>
  <c r="H24" i="15" s="1"/>
  <c r="G25" i="15"/>
  <c r="H25" i="15" s="1"/>
  <c r="G26" i="15"/>
  <c r="H26" i="15" s="1"/>
  <c r="I26" i="15" s="1"/>
  <c r="G8" i="15"/>
  <c r="L54" i="12"/>
  <c r="K54" i="12"/>
  <c r="L49" i="12"/>
  <c r="K49" i="12"/>
  <c r="L22" i="12"/>
  <c r="K22" i="12"/>
  <c r="G9" i="11"/>
  <c r="G10" i="11"/>
  <c r="G11" i="11"/>
  <c r="H11" i="11" s="1"/>
  <c r="I11" i="11" s="1"/>
  <c r="G12" i="11"/>
  <c r="G13" i="11"/>
  <c r="G14" i="11"/>
  <c r="G15" i="11"/>
  <c r="H15" i="11" s="1"/>
  <c r="I15" i="11" s="1"/>
  <c r="G16" i="11"/>
  <c r="G17" i="11"/>
  <c r="H17" i="11" s="1"/>
  <c r="G18" i="11"/>
  <c r="G19" i="11"/>
  <c r="H19" i="11" s="1"/>
  <c r="I19" i="11" s="1"/>
  <c r="G20" i="11"/>
  <c r="G21" i="11"/>
  <c r="G22" i="11"/>
  <c r="G23" i="11"/>
  <c r="H23" i="11" s="1"/>
  <c r="I23" i="11" s="1"/>
  <c r="G24" i="11"/>
  <c r="G25" i="11"/>
  <c r="H25" i="11" s="1"/>
  <c r="G26" i="11"/>
  <c r="G27" i="11"/>
  <c r="H27" i="11" s="1"/>
  <c r="I27" i="11" s="1"/>
  <c r="G28" i="11"/>
  <c r="G29" i="11"/>
  <c r="G30" i="11"/>
  <c r="G31" i="11"/>
  <c r="H31" i="11" s="1"/>
  <c r="G32" i="11"/>
  <c r="G33" i="11"/>
  <c r="H33" i="11" s="1"/>
  <c r="G34" i="11"/>
  <c r="G35" i="11"/>
  <c r="H35" i="11" s="1"/>
  <c r="I35" i="11" s="1"/>
  <c r="G36" i="11"/>
  <c r="G37" i="11"/>
  <c r="G38" i="11"/>
  <c r="H38" i="11" s="1"/>
  <c r="G39" i="11"/>
  <c r="H39" i="11" s="1"/>
  <c r="G40" i="11"/>
  <c r="G41" i="11"/>
  <c r="H41" i="11" s="1"/>
  <c r="G42" i="11"/>
  <c r="G43" i="11"/>
  <c r="H43" i="11" s="1"/>
  <c r="I43" i="11" s="1"/>
  <c r="G44" i="11"/>
  <c r="G45" i="11"/>
  <c r="H45" i="11" s="1"/>
  <c r="I45" i="11" s="1"/>
  <c r="G46" i="11"/>
  <c r="G47" i="11"/>
  <c r="G48" i="11"/>
  <c r="G49" i="11"/>
  <c r="G50" i="11"/>
  <c r="H50" i="11" s="1"/>
  <c r="G51" i="11"/>
  <c r="H51" i="11" s="1"/>
  <c r="I51" i="11" s="1"/>
  <c r="G52" i="11"/>
  <c r="G53" i="11"/>
  <c r="G54" i="11"/>
  <c r="G55" i="11"/>
  <c r="H55" i="11" s="1"/>
  <c r="I55" i="11" s="1"/>
  <c r="G56" i="11"/>
  <c r="G57" i="11"/>
  <c r="G58" i="11"/>
  <c r="H58" i="11" s="1"/>
  <c r="G59" i="11"/>
  <c r="H59" i="11" s="1"/>
  <c r="I59" i="11" s="1"/>
  <c r="G60" i="11"/>
  <c r="G61" i="11"/>
  <c r="G62" i="11"/>
  <c r="G63" i="11"/>
  <c r="H63" i="11" s="1"/>
  <c r="I63" i="11" s="1"/>
  <c r="G64" i="11"/>
  <c r="G65" i="11"/>
  <c r="G66" i="11"/>
  <c r="H66" i="11" s="1"/>
  <c r="G67" i="11"/>
  <c r="H67" i="11" s="1"/>
  <c r="G68" i="11"/>
  <c r="G69" i="11"/>
  <c r="H69" i="11" s="1"/>
  <c r="G70" i="11"/>
  <c r="G71" i="11"/>
  <c r="H71" i="11" s="1"/>
  <c r="I71" i="11" s="1"/>
  <c r="G72" i="11"/>
  <c r="G73" i="11"/>
  <c r="G74" i="11"/>
  <c r="G75" i="11"/>
  <c r="H75" i="11" s="1"/>
  <c r="I75" i="11" s="1"/>
  <c r="G76" i="11"/>
  <c r="G8" i="11"/>
  <c r="L16" i="10"/>
  <c r="K16" i="10"/>
  <c r="G9" i="10"/>
  <c r="G10" i="10"/>
  <c r="H10" i="10" s="1"/>
  <c r="I10" i="10" s="1"/>
  <c r="G11" i="10"/>
  <c r="G12" i="10"/>
  <c r="G13" i="10"/>
  <c r="G14" i="10"/>
  <c r="H14" i="10" s="1"/>
  <c r="G15" i="10"/>
  <c r="G8" i="10"/>
  <c r="L9" i="9"/>
  <c r="K9" i="9"/>
  <c r="G8" i="9"/>
  <c r="L17" i="8"/>
  <c r="K17" i="8"/>
  <c r="L13" i="8"/>
  <c r="K13" i="8"/>
  <c r="G15" i="8"/>
  <c r="G9" i="8"/>
  <c r="H9" i="8" s="1"/>
  <c r="I9" i="8" s="1"/>
  <c r="G10" i="8"/>
  <c r="G11" i="8"/>
  <c r="H11" i="8" s="1"/>
  <c r="G12" i="8"/>
  <c r="G8" i="8"/>
  <c r="K63" i="7"/>
  <c r="G58" i="7"/>
  <c r="G59" i="7"/>
  <c r="H59" i="7" s="1"/>
  <c r="G60" i="7"/>
  <c r="G61" i="7"/>
  <c r="H61" i="7" s="1"/>
  <c r="G62" i="7"/>
  <c r="H62" i="7" s="1"/>
  <c r="I62" i="7" s="1"/>
  <c r="G57" i="7"/>
  <c r="L55" i="7"/>
  <c r="K55" i="7"/>
  <c r="G52" i="7"/>
  <c r="H52" i="7" s="1"/>
  <c r="I52" i="7" s="1"/>
  <c r="G53" i="7"/>
  <c r="H53" i="7" s="1"/>
  <c r="G54" i="7"/>
  <c r="G51" i="7"/>
  <c r="L49" i="7"/>
  <c r="K49" i="7"/>
  <c r="G45" i="7"/>
  <c r="G46" i="7"/>
  <c r="H46" i="7" s="1"/>
  <c r="I46" i="7" s="1"/>
  <c r="G47" i="7"/>
  <c r="H47" i="7" s="1"/>
  <c r="G48" i="7"/>
  <c r="G44" i="7"/>
  <c r="H44" i="7" s="1"/>
  <c r="I44" i="7" s="1"/>
  <c r="L42" i="7"/>
  <c r="K42" i="7"/>
  <c r="I28" i="7"/>
  <c r="G29" i="7"/>
  <c r="H29" i="7" s="1"/>
  <c r="G30" i="7"/>
  <c r="H30" i="7" s="1"/>
  <c r="G31" i="7"/>
  <c r="H31" i="7" s="1"/>
  <c r="G32" i="7"/>
  <c r="H32" i="7" s="1"/>
  <c r="I32" i="7" s="1"/>
  <c r="G33" i="7"/>
  <c r="H33" i="7" s="1"/>
  <c r="G34" i="7"/>
  <c r="H34" i="7" s="1"/>
  <c r="G35" i="7"/>
  <c r="G36" i="7"/>
  <c r="G37" i="7"/>
  <c r="H37" i="7" s="1"/>
  <c r="G38" i="7"/>
  <c r="G39" i="7"/>
  <c r="G41" i="7"/>
  <c r="G28" i="7"/>
  <c r="H28" i="7" s="1"/>
  <c r="L26" i="7"/>
  <c r="K26" i="7"/>
  <c r="G20" i="7"/>
  <c r="G21" i="7"/>
  <c r="H21" i="7" s="1"/>
  <c r="I21" i="7" s="1"/>
  <c r="G22" i="7"/>
  <c r="G23" i="7"/>
  <c r="H23" i="7" s="1"/>
  <c r="G24" i="7"/>
  <c r="H24" i="7" s="1"/>
  <c r="G25" i="7"/>
  <c r="H25" i="7" s="1"/>
  <c r="I25" i="7" s="1"/>
  <c r="G19" i="7"/>
  <c r="L17" i="7"/>
  <c r="K17" i="7"/>
  <c r="G9" i="7"/>
  <c r="G10" i="7"/>
  <c r="H10" i="7" s="1"/>
  <c r="G11" i="7"/>
  <c r="G12" i="7"/>
  <c r="G13" i="7"/>
  <c r="H13" i="7" s="1"/>
  <c r="G14" i="7"/>
  <c r="H14" i="7" s="1"/>
  <c r="G15" i="7"/>
  <c r="H15" i="7" s="1"/>
  <c r="G16" i="7"/>
  <c r="H16" i="7" s="1"/>
  <c r="G8" i="7"/>
  <c r="K71" i="2"/>
  <c r="L61" i="2"/>
  <c r="K61" i="2"/>
  <c r="G59" i="2"/>
  <c r="H59" i="2" s="1"/>
  <c r="G60" i="2"/>
  <c r="G58" i="2"/>
  <c r="L56" i="2"/>
  <c r="K56" i="2"/>
  <c r="G52" i="2"/>
  <c r="H52" i="2" s="1"/>
  <c r="G53" i="2"/>
  <c r="G54" i="2"/>
  <c r="H54" i="2" s="1"/>
  <c r="G55" i="2"/>
  <c r="G51" i="2"/>
  <c r="L49" i="2"/>
  <c r="K49" i="2"/>
  <c r="G41" i="2"/>
  <c r="H41" i="2" s="1"/>
  <c r="G42" i="2"/>
  <c r="G43" i="2"/>
  <c r="H43" i="2" s="1"/>
  <c r="G44" i="2"/>
  <c r="H44" i="2" s="1"/>
  <c r="G48" i="2"/>
  <c r="G40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8" i="2"/>
  <c r="G82" i="13" l="1"/>
  <c r="G148" i="14"/>
  <c r="H148" i="14" s="1"/>
  <c r="I148" i="14" s="1"/>
  <c r="I53" i="7"/>
  <c r="H10" i="17"/>
  <c r="G35" i="17"/>
  <c r="G179" i="14"/>
  <c r="H179" i="14" s="1"/>
  <c r="I179" i="14" s="1"/>
  <c r="G25" i="16"/>
  <c r="H25" i="16" s="1"/>
  <c r="I25" i="16" s="1"/>
  <c r="I23" i="16"/>
  <c r="I15" i="16"/>
  <c r="I55" i="17"/>
  <c r="I49" i="17"/>
  <c r="H47" i="11"/>
  <c r="I47" i="11" s="1"/>
  <c r="G78" i="11"/>
  <c r="H78" i="11" s="1"/>
  <c r="I78" i="11" s="1"/>
  <c r="I67" i="11"/>
  <c r="I31" i="11"/>
  <c r="I37" i="17"/>
  <c r="H41" i="7"/>
  <c r="I41" i="7" s="1"/>
  <c r="I23" i="15"/>
  <c r="H46" i="15"/>
  <c r="I46" i="15" s="1"/>
  <c r="I27" i="17"/>
  <c r="H64" i="13"/>
  <c r="I64" i="13" s="1"/>
  <c r="H32" i="13"/>
  <c r="I32" i="13" s="1"/>
  <c r="H36" i="7"/>
  <c r="I36" i="7" s="1"/>
  <c r="I69" i="11"/>
  <c r="H12" i="7"/>
  <c r="I12" i="7" s="1"/>
  <c r="H22" i="7"/>
  <c r="I22" i="7" s="1"/>
  <c r="I59" i="7"/>
  <c r="H12" i="8"/>
  <c r="I12" i="8" s="1"/>
  <c r="I39" i="11"/>
  <c r="H48" i="15"/>
  <c r="I48" i="15" s="1"/>
  <c r="I41" i="15"/>
  <c r="I11" i="17"/>
  <c r="H45" i="17"/>
  <c r="I45" i="17" s="1"/>
  <c r="H20" i="16"/>
  <c r="I20" i="16" s="1"/>
  <c r="H12" i="16"/>
  <c r="I12" i="16" s="1"/>
  <c r="I27" i="16"/>
  <c r="I28" i="16" s="1"/>
  <c r="H48" i="13"/>
  <c r="I48" i="13" s="1"/>
  <c r="H28" i="13"/>
  <c r="I28" i="13" s="1"/>
  <c r="I76" i="13"/>
  <c r="I60" i="13"/>
  <c r="I44" i="13"/>
  <c r="I16" i="13"/>
  <c r="H12" i="10"/>
  <c r="I12" i="10" s="1"/>
  <c r="I41" i="11"/>
  <c r="H53" i="11"/>
  <c r="I53" i="11" s="1"/>
  <c r="I15" i="15"/>
  <c r="I19" i="17"/>
  <c r="H72" i="13"/>
  <c r="I72" i="13" s="1"/>
  <c r="H63" i="13"/>
  <c r="I63" i="13" s="1"/>
  <c r="H52" i="13"/>
  <c r="I52" i="13" s="1"/>
  <c r="H40" i="13"/>
  <c r="I40" i="13" s="1"/>
  <c r="H31" i="13"/>
  <c r="I31" i="13" s="1"/>
  <c r="H20" i="13"/>
  <c r="I20" i="13" s="1"/>
  <c r="I10" i="7"/>
  <c r="I31" i="7"/>
  <c r="H61" i="11"/>
  <c r="I61" i="11" s="1"/>
  <c r="I35" i="15"/>
  <c r="H31" i="15"/>
  <c r="I31" i="15" s="1"/>
  <c r="I51" i="15"/>
  <c r="I43" i="15"/>
  <c r="H47" i="15"/>
  <c r="I47" i="15" s="1"/>
  <c r="H39" i="15"/>
  <c r="I39" i="15" s="1"/>
  <c r="I47" i="17"/>
  <c r="H56" i="13"/>
  <c r="I56" i="13" s="1"/>
  <c r="H47" i="13"/>
  <c r="I47" i="13" s="1"/>
  <c r="H36" i="13"/>
  <c r="I36" i="13" s="1"/>
  <c r="H24" i="13"/>
  <c r="I24" i="13" s="1"/>
  <c r="H12" i="13"/>
  <c r="I12" i="13" s="1"/>
  <c r="H15" i="13"/>
  <c r="I15" i="13" s="1"/>
  <c r="I68" i="13"/>
  <c r="I24" i="7"/>
  <c r="H10" i="8"/>
  <c r="I10" i="8" s="1"/>
  <c r="H15" i="10"/>
  <c r="I15" i="10" s="1"/>
  <c r="G17" i="7"/>
  <c r="H8" i="7"/>
  <c r="H9" i="7"/>
  <c r="I9" i="7" s="1"/>
  <c r="I13" i="7"/>
  <c r="H35" i="7"/>
  <c r="I35" i="7" s="1"/>
  <c r="H39" i="7"/>
  <c r="I39" i="7" s="1"/>
  <c r="G55" i="7"/>
  <c r="H55" i="7" s="1"/>
  <c r="I55" i="7" s="1"/>
  <c r="H51" i="7"/>
  <c r="I51" i="7" s="1"/>
  <c r="H60" i="7"/>
  <c r="I60" i="7" s="1"/>
  <c r="G9" i="9"/>
  <c r="H8" i="9"/>
  <c r="H9" i="9" s="1"/>
  <c r="G16" i="10"/>
  <c r="H16" i="10" s="1"/>
  <c r="I16" i="10" s="1"/>
  <c r="H20" i="7"/>
  <c r="I20" i="7" s="1"/>
  <c r="H34" i="11"/>
  <c r="I34" i="11" s="1"/>
  <c r="H26" i="11"/>
  <c r="I26" i="11" s="1"/>
  <c r="H18" i="11"/>
  <c r="I18" i="11" s="1"/>
  <c r="H10" i="11"/>
  <c r="I10" i="11" s="1"/>
  <c r="G36" i="15"/>
  <c r="H36" i="15" s="1"/>
  <c r="I36" i="15" s="1"/>
  <c r="H29" i="15"/>
  <c r="I29" i="15" s="1"/>
  <c r="G49" i="2"/>
  <c r="H49" i="2" s="1"/>
  <c r="I49" i="2" s="1"/>
  <c r="G61" i="2"/>
  <c r="H11" i="7"/>
  <c r="I11" i="7" s="1"/>
  <c r="I15" i="7"/>
  <c r="G26" i="7"/>
  <c r="H26" i="7" s="1"/>
  <c r="I26" i="7" s="1"/>
  <c r="I33" i="7"/>
  <c r="G42" i="7"/>
  <c r="H42" i="7" s="1"/>
  <c r="I42" i="7" s="1"/>
  <c r="H58" i="7"/>
  <c r="I58" i="7" s="1"/>
  <c r="H8" i="15"/>
  <c r="I8" i="15" s="1"/>
  <c r="G27" i="15"/>
  <c r="H27" i="15" s="1"/>
  <c r="I27" i="15" s="1"/>
  <c r="I19" i="15"/>
  <c r="I11" i="15"/>
  <c r="G124" i="14"/>
  <c r="H124" i="14" s="1"/>
  <c r="I124" i="14" s="1"/>
  <c r="G56" i="2"/>
  <c r="H56" i="2" s="1"/>
  <c r="I56" i="2" s="1"/>
  <c r="I14" i="7"/>
  <c r="I37" i="7"/>
  <c r="H48" i="7"/>
  <c r="I48" i="7" s="1"/>
  <c r="I47" i="7"/>
  <c r="I61" i="7"/>
  <c r="I11" i="8"/>
  <c r="H8" i="8"/>
  <c r="H8" i="10"/>
  <c r="I8" i="10" s="1"/>
  <c r="H11" i="10"/>
  <c r="I11" i="10" s="1"/>
  <c r="I14" i="10"/>
  <c r="H70" i="11"/>
  <c r="I70" i="11" s="1"/>
  <c r="H65" i="11"/>
  <c r="I65" i="11" s="1"/>
  <c r="H54" i="11"/>
  <c r="I54" i="11" s="1"/>
  <c r="H49" i="11"/>
  <c r="I49" i="11" s="1"/>
  <c r="H42" i="11"/>
  <c r="I42" i="11" s="1"/>
  <c r="H37" i="11"/>
  <c r="I37" i="11" s="1"/>
  <c r="H29" i="11"/>
  <c r="I29" i="11" s="1"/>
  <c r="H21" i="11"/>
  <c r="I21" i="11" s="1"/>
  <c r="H13" i="11"/>
  <c r="I13" i="11" s="1"/>
  <c r="I33" i="11"/>
  <c r="I25" i="11"/>
  <c r="I17" i="11"/>
  <c r="I25" i="15"/>
  <c r="I17" i="15"/>
  <c r="I9" i="15"/>
  <c r="I34" i="15"/>
  <c r="H45" i="15"/>
  <c r="I45" i="15" s="1"/>
  <c r="I49" i="15"/>
  <c r="G52" i="15"/>
  <c r="H52" i="15" s="1"/>
  <c r="I52" i="15" s="1"/>
  <c r="I33" i="17"/>
  <c r="I29" i="17"/>
  <c r="I25" i="17"/>
  <c r="I17" i="17"/>
  <c r="I13" i="17"/>
  <c r="I9" i="17"/>
  <c r="H48" i="17"/>
  <c r="I48" i="17" s="1"/>
  <c r="H44" i="17"/>
  <c r="I44" i="17" s="1"/>
  <c r="H40" i="17"/>
  <c r="I40" i="17" s="1"/>
  <c r="G56" i="17"/>
  <c r="H21" i="17"/>
  <c r="I21" i="17" s="1"/>
  <c r="I31" i="17"/>
  <c r="I15" i="17"/>
  <c r="H56" i="17"/>
  <c r="H8" i="16"/>
  <c r="I8" i="16" s="1"/>
  <c r="H21" i="16"/>
  <c r="I21" i="16" s="1"/>
  <c r="H17" i="16"/>
  <c r="I17" i="16" s="1"/>
  <c r="H13" i="16"/>
  <c r="I13" i="16" s="1"/>
  <c r="H9" i="16"/>
  <c r="I9" i="16" s="1"/>
  <c r="I19" i="16"/>
  <c r="I75" i="13"/>
  <c r="I59" i="13"/>
  <c r="I43" i="13"/>
  <c r="I27" i="13"/>
  <c r="I11" i="13"/>
  <c r="I66" i="11"/>
  <c r="I58" i="11"/>
  <c r="I50" i="11"/>
  <c r="I38" i="11"/>
  <c r="H30" i="11"/>
  <c r="I30" i="11" s="1"/>
  <c r="H22" i="11"/>
  <c r="I22" i="11" s="1"/>
  <c r="H14" i="11"/>
  <c r="I14" i="11" s="1"/>
  <c r="H74" i="11"/>
  <c r="I74" i="11" s="1"/>
  <c r="I32" i="15"/>
  <c r="H77" i="13"/>
  <c r="I77" i="13" s="1"/>
  <c r="I73" i="13"/>
  <c r="H69" i="13"/>
  <c r="I69" i="13" s="1"/>
  <c r="I65" i="13"/>
  <c r="H61" i="13"/>
  <c r="I61" i="13" s="1"/>
  <c r="I57" i="13"/>
  <c r="H53" i="13"/>
  <c r="I53" i="13" s="1"/>
  <c r="I49" i="13"/>
  <c r="H45" i="13"/>
  <c r="I45" i="13" s="1"/>
  <c r="I41" i="13"/>
  <c r="H37" i="13"/>
  <c r="I37" i="13" s="1"/>
  <c r="I33" i="13"/>
  <c r="H29" i="13"/>
  <c r="I29" i="13" s="1"/>
  <c r="I25" i="13"/>
  <c r="H21" i="13"/>
  <c r="I21" i="13" s="1"/>
  <c r="I17" i="13"/>
  <c r="H13" i="13"/>
  <c r="I13" i="13" s="1"/>
  <c r="I9" i="13"/>
  <c r="I16" i="7"/>
  <c r="I23" i="7"/>
  <c r="H19" i="7"/>
  <c r="I19" i="7" s="1"/>
  <c r="I34" i="7"/>
  <c r="I30" i="7"/>
  <c r="H38" i="7"/>
  <c r="I38" i="7" s="1"/>
  <c r="I29" i="7"/>
  <c r="G49" i="7"/>
  <c r="H49" i="7" s="1"/>
  <c r="I49" i="7" s="1"/>
  <c r="H45" i="7"/>
  <c r="I45" i="7" s="1"/>
  <c r="G63" i="7"/>
  <c r="H63" i="7" s="1"/>
  <c r="I63" i="7" s="1"/>
  <c r="H57" i="7"/>
  <c r="I57" i="7" s="1"/>
  <c r="G13" i="8"/>
  <c r="H73" i="11"/>
  <c r="I73" i="11" s="1"/>
  <c r="H62" i="11"/>
  <c r="I62" i="11" s="1"/>
  <c r="H57" i="11"/>
  <c r="I57" i="11" s="1"/>
  <c r="H46" i="11"/>
  <c r="I46" i="11" s="1"/>
  <c r="H9" i="11"/>
  <c r="I9" i="11" s="1"/>
  <c r="I24" i="15"/>
  <c r="I20" i="15"/>
  <c r="I16" i="15"/>
  <c r="I12" i="15"/>
  <c r="I21" i="15"/>
  <c r="I13" i="15"/>
  <c r="I30" i="15"/>
  <c r="H50" i="17"/>
  <c r="I50" i="17" s="1"/>
  <c r="H46" i="17"/>
  <c r="I46" i="17" s="1"/>
  <c r="H42" i="17"/>
  <c r="I42" i="17"/>
  <c r="H38" i="17"/>
  <c r="I38" i="17" s="1"/>
  <c r="I23" i="17"/>
  <c r="I11" i="16"/>
  <c r="H31" i="16"/>
  <c r="I31" i="16" s="1"/>
  <c r="I67" i="13"/>
  <c r="I51" i="13"/>
  <c r="I35" i="13"/>
  <c r="I19" i="13"/>
  <c r="H54" i="7"/>
  <c r="I54" i="7" s="1"/>
  <c r="H13" i="10"/>
  <c r="I13" i="10" s="1"/>
  <c r="H9" i="10"/>
  <c r="I9" i="10" s="1"/>
  <c r="H8" i="11"/>
  <c r="I8" i="11" s="1"/>
  <c r="H76" i="11"/>
  <c r="I76" i="11" s="1"/>
  <c r="H72" i="11"/>
  <c r="I72" i="11" s="1"/>
  <c r="H68" i="11"/>
  <c r="I68" i="11" s="1"/>
  <c r="H64" i="11"/>
  <c r="I64" i="11" s="1"/>
  <c r="H60" i="11"/>
  <c r="I60" i="11" s="1"/>
  <c r="H56" i="11"/>
  <c r="I56" i="11" s="1"/>
  <c r="H52" i="11"/>
  <c r="I52" i="11" s="1"/>
  <c r="H48" i="11"/>
  <c r="I48" i="11" s="1"/>
  <c r="H44" i="11"/>
  <c r="I44" i="11" s="1"/>
  <c r="H40" i="11"/>
  <c r="I40" i="11" s="1"/>
  <c r="H36" i="11"/>
  <c r="I36" i="11" s="1"/>
  <c r="H32" i="11"/>
  <c r="I32" i="11" s="1"/>
  <c r="H28" i="11"/>
  <c r="I28" i="11" s="1"/>
  <c r="H24" i="11"/>
  <c r="I24" i="11" s="1"/>
  <c r="H20" i="11"/>
  <c r="I20" i="11" s="1"/>
  <c r="H16" i="11"/>
  <c r="I16" i="11" s="1"/>
  <c r="H12" i="11"/>
  <c r="I12" i="11" s="1"/>
  <c r="H50" i="15"/>
  <c r="I50" i="15" s="1"/>
  <c r="I42" i="15"/>
  <c r="H32" i="17"/>
  <c r="I32" i="17" s="1"/>
  <c r="H28" i="17"/>
  <c r="I28" i="17" s="1"/>
  <c r="H24" i="17"/>
  <c r="I24" i="17" s="1"/>
  <c r="H20" i="17"/>
  <c r="I20" i="17" s="1"/>
  <c r="H16" i="17"/>
  <c r="I16" i="17" s="1"/>
  <c r="H12" i="17"/>
  <c r="I12" i="17" s="1"/>
  <c r="G51" i="17"/>
  <c r="I54" i="17"/>
  <c r="I24" i="16"/>
  <c r="I16" i="16"/>
  <c r="G32" i="16"/>
  <c r="I8" i="17"/>
  <c r="I53" i="17"/>
  <c r="I22" i="16"/>
  <c r="I18" i="16"/>
  <c r="I14" i="16"/>
  <c r="I10" i="16"/>
  <c r="G28" i="16"/>
  <c r="G22" i="14"/>
  <c r="H22" i="14" s="1"/>
  <c r="I22" i="14" s="1"/>
  <c r="H8" i="13"/>
  <c r="I8" i="13" s="1"/>
  <c r="H74" i="13"/>
  <c r="I74" i="13" s="1"/>
  <c r="H70" i="13"/>
  <c r="I70" i="13" s="1"/>
  <c r="H66" i="13"/>
  <c r="I66" i="13" s="1"/>
  <c r="H62" i="13"/>
  <c r="I62" i="13" s="1"/>
  <c r="H58" i="13"/>
  <c r="I58" i="13" s="1"/>
  <c r="H54" i="13"/>
  <c r="I54" i="13" s="1"/>
  <c r="H50" i="13"/>
  <c r="I50" i="13" s="1"/>
  <c r="H46" i="13"/>
  <c r="I46" i="13" s="1"/>
  <c r="H42" i="13"/>
  <c r="I42" i="13" s="1"/>
  <c r="H38" i="13"/>
  <c r="I38" i="13" s="1"/>
  <c r="H34" i="13"/>
  <c r="I34" i="13" s="1"/>
  <c r="H30" i="13"/>
  <c r="I30" i="13" s="1"/>
  <c r="H26" i="13"/>
  <c r="I26" i="13" s="1"/>
  <c r="H22" i="13"/>
  <c r="I22" i="13" s="1"/>
  <c r="H18" i="13"/>
  <c r="I18" i="13" s="1"/>
  <c r="H14" i="13"/>
  <c r="I14" i="13" s="1"/>
  <c r="H10" i="13"/>
  <c r="I10" i="13" s="1"/>
  <c r="H82" i="13"/>
  <c r="I82" i="13" s="1"/>
  <c r="H30" i="16"/>
  <c r="G138" i="14"/>
  <c r="H138" i="14" s="1"/>
  <c r="I138" i="14" s="1"/>
  <c r="H21" i="14"/>
  <c r="I21" i="14" s="1"/>
  <c r="H19" i="14"/>
  <c r="I19" i="14" s="1"/>
  <c r="H17" i="14"/>
  <c r="I17" i="14" s="1"/>
  <c r="H15" i="14"/>
  <c r="I15" i="14" s="1"/>
  <c r="H13" i="14"/>
  <c r="I13" i="14" s="1"/>
  <c r="H11" i="14"/>
  <c r="I11" i="14" s="1"/>
  <c r="H9" i="14"/>
  <c r="I9" i="14" s="1"/>
  <c r="H24" i="14"/>
  <c r="I24" i="14" s="1"/>
  <c r="H105" i="14"/>
  <c r="I105" i="14" s="1"/>
  <c r="H103" i="14"/>
  <c r="I103" i="14" s="1"/>
  <c r="H101" i="14"/>
  <c r="I101" i="14" s="1"/>
  <c r="H99" i="14"/>
  <c r="I99" i="14" s="1"/>
  <c r="H97" i="14"/>
  <c r="I97" i="14" s="1"/>
  <c r="H95" i="14"/>
  <c r="I95" i="14" s="1"/>
  <c r="H93" i="14"/>
  <c r="I93" i="14" s="1"/>
  <c r="H91" i="14"/>
  <c r="I91" i="14" s="1"/>
  <c r="H89" i="14"/>
  <c r="I89" i="14" s="1"/>
  <c r="H87" i="14"/>
  <c r="I87" i="14" s="1"/>
  <c r="H85" i="14"/>
  <c r="I85" i="14" s="1"/>
  <c r="H83" i="14"/>
  <c r="I83" i="14" s="1"/>
  <c r="H81" i="14"/>
  <c r="I81" i="14" s="1"/>
  <c r="H79" i="14"/>
  <c r="I79" i="14" s="1"/>
  <c r="H77" i="14"/>
  <c r="I77" i="14" s="1"/>
  <c r="H75" i="14"/>
  <c r="I75" i="14" s="1"/>
  <c r="H73" i="14"/>
  <c r="I73" i="14" s="1"/>
  <c r="H71" i="14"/>
  <c r="I71" i="14" s="1"/>
  <c r="H69" i="14"/>
  <c r="I69" i="14" s="1"/>
  <c r="H67" i="14"/>
  <c r="I67" i="14" s="1"/>
  <c r="H65" i="14"/>
  <c r="I65" i="14" s="1"/>
  <c r="H63" i="14"/>
  <c r="I63" i="14" s="1"/>
  <c r="H61" i="14"/>
  <c r="I61" i="14" s="1"/>
  <c r="H59" i="14"/>
  <c r="I59" i="14" s="1"/>
  <c r="H57" i="14"/>
  <c r="I57" i="14" s="1"/>
  <c r="H55" i="14"/>
  <c r="I55" i="14" s="1"/>
  <c r="H53" i="14"/>
  <c r="I53" i="14" s="1"/>
  <c r="H51" i="14"/>
  <c r="I51" i="14" s="1"/>
  <c r="H49" i="14"/>
  <c r="I49" i="14" s="1"/>
  <c r="H47" i="14"/>
  <c r="I47" i="14" s="1"/>
  <c r="H45" i="14"/>
  <c r="I45" i="14" s="1"/>
  <c r="H43" i="14"/>
  <c r="I43" i="14" s="1"/>
  <c r="H41" i="14"/>
  <c r="I41" i="14" s="1"/>
  <c r="H39" i="14"/>
  <c r="I39" i="14" s="1"/>
  <c r="H37" i="14"/>
  <c r="I37" i="14" s="1"/>
  <c r="H35" i="14"/>
  <c r="I35" i="14" s="1"/>
  <c r="H33" i="14"/>
  <c r="I33" i="14" s="1"/>
  <c r="H31" i="14"/>
  <c r="I31" i="14" s="1"/>
  <c r="H29" i="14"/>
  <c r="I29" i="14" s="1"/>
  <c r="H27" i="14"/>
  <c r="I27" i="14" s="1"/>
  <c r="H25" i="14"/>
  <c r="I25" i="14" s="1"/>
  <c r="I106" i="14"/>
  <c r="I104" i="14"/>
  <c r="I102" i="14"/>
  <c r="I100" i="14"/>
  <c r="I98" i="14"/>
  <c r="I96" i="14"/>
  <c r="I94" i="14"/>
  <c r="I92" i="14"/>
  <c r="I90" i="14"/>
  <c r="I88" i="14"/>
  <c r="I86" i="14"/>
  <c r="I84" i="14"/>
  <c r="I82" i="14"/>
  <c r="I80" i="14"/>
  <c r="I78" i="14"/>
  <c r="I76" i="14"/>
  <c r="I74" i="14"/>
  <c r="I72" i="14"/>
  <c r="I70" i="14"/>
  <c r="I68" i="14"/>
  <c r="I66" i="14"/>
  <c r="I64" i="14"/>
  <c r="I62" i="14"/>
  <c r="I60" i="14"/>
  <c r="I58" i="14"/>
  <c r="I56" i="14"/>
  <c r="I54" i="14"/>
  <c r="I52" i="14"/>
  <c r="I50" i="14"/>
  <c r="I48" i="14"/>
  <c r="I46" i="14"/>
  <c r="I44" i="14"/>
  <c r="I42" i="14"/>
  <c r="I40" i="14"/>
  <c r="I38" i="14"/>
  <c r="I36" i="14"/>
  <c r="I34" i="14"/>
  <c r="I32" i="14"/>
  <c r="I30" i="14"/>
  <c r="I28" i="14"/>
  <c r="I26" i="14"/>
  <c r="G107" i="14"/>
  <c r="H107" i="14" s="1"/>
  <c r="I107" i="14" s="1"/>
  <c r="H123" i="14"/>
  <c r="I123" i="14" s="1"/>
  <c r="H121" i="14"/>
  <c r="I121" i="14" s="1"/>
  <c r="H119" i="14"/>
  <c r="I119" i="14" s="1"/>
  <c r="H117" i="14"/>
  <c r="I117" i="14" s="1"/>
  <c r="H115" i="14"/>
  <c r="I115" i="14" s="1"/>
  <c r="H113" i="14"/>
  <c r="I113" i="14" s="1"/>
  <c r="H111" i="14"/>
  <c r="I111" i="14" s="1"/>
  <c r="I122" i="14"/>
  <c r="I120" i="14"/>
  <c r="I118" i="14"/>
  <c r="I116" i="14"/>
  <c r="I114" i="14"/>
  <c r="I112" i="14"/>
  <c r="I110" i="14"/>
  <c r="H126" i="14"/>
  <c r="I126" i="14" s="1"/>
  <c r="H136" i="14"/>
  <c r="I136" i="14" s="1"/>
  <c r="H134" i="14"/>
  <c r="I134" i="14" s="1"/>
  <c r="H132" i="14"/>
  <c r="I132" i="14" s="1"/>
  <c r="H130" i="14"/>
  <c r="I130" i="14" s="1"/>
  <c r="H128" i="14"/>
  <c r="I128" i="14" s="1"/>
  <c r="H140" i="14"/>
  <c r="I140" i="14" s="1"/>
  <c r="H145" i="14"/>
  <c r="I145" i="14" s="1"/>
  <c r="H143" i="14"/>
  <c r="I143" i="14" s="1"/>
  <c r="H141" i="14"/>
  <c r="I141" i="14" s="1"/>
  <c r="I146" i="14"/>
  <c r="I144" i="14"/>
  <c r="I142" i="14"/>
  <c r="H169" i="14"/>
  <c r="I169" i="14" s="1"/>
  <c r="H167" i="14"/>
  <c r="I167" i="14" s="1"/>
  <c r="H165" i="14"/>
  <c r="I165" i="14" s="1"/>
  <c r="H163" i="14"/>
  <c r="I163" i="14" s="1"/>
  <c r="H161" i="14"/>
  <c r="I161" i="14" s="1"/>
  <c r="H159" i="14"/>
  <c r="I159" i="14" s="1"/>
  <c r="H157" i="14"/>
  <c r="I157" i="14" s="1"/>
  <c r="H155" i="14"/>
  <c r="I155" i="14" s="1"/>
  <c r="H153" i="14"/>
  <c r="I153" i="14" s="1"/>
  <c r="H151" i="14"/>
  <c r="I151" i="14" s="1"/>
  <c r="H8" i="14"/>
  <c r="I8" i="14" s="1"/>
  <c r="H20" i="14"/>
  <c r="I20" i="14" s="1"/>
  <c r="H18" i="14"/>
  <c r="I18" i="14" s="1"/>
  <c r="H16" i="14"/>
  <c r="I16" i="14" s="1"/>
  <c r="H14" i="14"/>
  <c r="I14" i="14" s="1"/>
  <c r="H12" i="14"/>
  <c r="I12" i="14" s="1"/>
  <c r="H10" i="14"/>
  <c r="I10" i="14" s="1"/>
  <c r="H109" i="14"/>
  <c r="I109" i="14" s="1"/>
  <c r="H137" i="14"/>
  <c r="I137" i="14" s="1"/>
  <c r="H135" i="14"/>
  <c r="I135" i="14" s="1"/>
  <c r="H133" i="14"/>
  <c r="I133" i="14" s="1"/>
  <c r="H131" i="14"/>
  <c r="I131" i="14" s="1"/>
  <c r="H129" i="14"/>
  <c r="I129" i="14" s="1"/>
  <c r="H127" i="14"/>
  <c r="I127" i="14" s="1"/>
  <c r="H150" i="14"/>
  <c r="I150" i="14" s="1"/>
  <c r="H168" i="14"/>
  <c r="I168" i="14" s="1"/>
  <c r="H166" i="14"/>
  <c r="I166" i="14" s="1"/>
  <c r="H164" i="14"/>
  <c r="I164" i="14" s="1"/>
  <c r="H162" i="14"/>
  <c r="I162" i="14" s="1"/>
  <c r="H160" i="14"/>
  <c r="I160" i="14" s="1"/>
  <c r="H158" i="14"/>
  <c r="I158" i="14" s="1"/>
  <c r="H156" i="14"/>
  <c r="I156" i="14" s="1"/>
  <c r="H154" i="14"/>
  <c r="I154" i="14" s="1"/>
  <c r="H152" i="14"/>
  <c r="I152" i="14" s="1"/>
  <c r="G17" i="8"/>
  <c r="H15" i="8"/>
  <c r="H17" i="8" s="1"/>
  <c r="H37" i="2"/>
  <c r="I37" i="2" s="1"/>
  <c r="H35" i="2"/>
  <c r="I35" i="2" s="1"/>
  <c r="H33" i="2"/>
  <c r="I33" i="2" s="1"/>
  <c r="H31" i="2"/>
  <c r="I31" i="2" s="1"/>
  <c r="H29" i="2"/>
  <c r="I29" i="2" s="1"/>
  <c r="H27" i="2"/>
  <c r="I27" i="2" s="1"/>
  <c r="H25" i="2"/>
  <c r="I25" i="2" s="1"/>
  <c r="H23" i="2"/>
  <c r="I23" i="2" s="1"/>
  <c r="H21" i="2"/>
  <c r="I21" i="2" s="1"/>
  <c r="H19" i="2"/>
  <c r="I19" i="2" s="1"/>
  <c r="H17" i="2"/>
  <c r="I17" i="2" s="1"/>
  <c r="H15" i="2"/>
  <c r="I15" i="2" s="1"/>
  <c r="H13" i="2"/>
  <c r="I13" i="2" s="1"/>
  <c r="H11" i="2"/>
  <c r="I11" i="2" s="1"/>
  <c r="H9" i="2"/>
  <c r="I9" i="2" s="1"/>
  <c r="H48" i="2"/>
  <c r="I48" i="2" s="1"/>
  <c r="H42" i="2"/>
  <c r="I42" i="2" s="1"/>
  <c r="I44" i="2"/>
  <c r="I43" i="2"/>
  <c r="I41" i="2"/>
  <c r="H55" i="2"/>
  <c r="I55" i="2" s="1"/>
  <c r="H53" i="2"/>
  <c r="I53" i="2" s="1"/>
  <c r="I54" i="2"/>
  <c r="I52" i="2"/>
  <c r="H60" i="2"/>
  <c r="I60" i="2" s="1"/>
  <c r="I59" i="2"/>
  <c r="H8" i="2"/>
  <c r="I8" i="2" s="1"/>
  <c r="H36" i="2"/>
  <c r="I36" i="2" s="1"/>
  <c r="H34" i="2"/>
  <c r="I34" i="2" s="1"/>
  <c r="H32" i="2"/>
  <c r="I32" i="2" s="1"/>
  <c r="H30" i="2"/>
  <c r="I30" i="2" s="1"/>
  <c r="H28" i="2"/>
  <c r="I28" i="2" s="1"/>
  <c r="H26" i="2"/>
  <c r="I26" i="2" s="1"/>
  <c r="H24" i="2"/>
  <c r="I24" i="2" s="1"/>
  <c r="H22" i="2"/>
  <c r="I22" i="2" s="1"/>
  <c r="H20" i="2"/>
  <c r="I20" i="2" s="1"/>
  <c r="H18" i="2"/>
  <c r="I18" i="2" s="1"/>
  <c r="H16" i="2"/>
  <c r="I16" i="2" s="1"/>
  <c r="H14" i="2"/>
  <c r="I14" i="2" s="1"/>
  <c r="H12" i="2"/>
  <c r="I12" i="2" s="1"/>
  <c r="H10" i="2"/>
  <c r="I10" i="2" s="1"/>
  <c r="G38" i="2"/>
  <c r="H40" i="2"/>
  <c r="I40" i="2" s="1"/>
  <c r="H51" i="2"/>
  <c r="I51" i="2" s="1"/>
  <c r="H58" i="2"/>
  <c r="H61" i="2" l="1"/>
  <c r="I10" i="17"/>
  <c r="H35" i="17"/>
  <c r="I35" i="17" s="1"/>
  <c r="H32" i="16"/>
  <c r="H51" i="17"/>
  <c r="I56" i="17"/>
  <c r="H17" i="7"/>
  <c r="I51" i="17"/>
  <c r="I30" i="16"/>
  <c r="I32" i="16" s="1"/>
  <c r="H13" i="8"/>
  <c r="I8" i="8"/>
  <c r="I13" i="8" s="1"/>
  <c r="I8" i="9"/>
  <c r="I9" i="9" s="1"/>
  <c r="I8" i="7"/>
  <c r="I17" i="7" s="1"/>
  <c r="I15" i="8"/>
  <c r="I17" i="8" s="1"/>
  <c r="H38" i="2"/>
  <c r="I58" i="2"/>
  <c r="I61" i="2" s="1"/>
  <c r="I38" i="2"/>
  <c r="H95" i="11" l="1"/>
  <c r="I95" i="11" s="1"/>
  <c r="G44" i="12"/>
  <c r="G43" i="12"/>
  <c r="H43" i="12" s="1"/>
  <c r="I43" i="12" s="1"/>
  <c r="H44" i="12" l="1"/>
  <c r="I44" i="12" s="1"/>
  <c r="G30" i="12"/>
  <c r="H30" i="12" s="1"/>
  <c r="G29" i="12"/>
  <c r="H29" i="12" s="1"/>
  <c r="G28" i="12"/>
  <c r="H28" i="12" s="1"/>
  <c r="I29" i="12" l="1"/>
  <c r="I30" i="12"/>
  <c r="I28" i="12"/>
  <c r="G51" i="12" l="1"/>
  <c r="H51" i="12" s="1"/>
  <c r="G52" i="12"/>
  <c r="H52" i="12" s="1"/>
  <c r="I52" i="12" s="1"/>
  <c r="G53" i="12"/>
  <c r="H53" i="12" s="1"/>
  <c r="I53" i="12" s="1"/>
  <c r="G40" i="12"/>
  <c r="H40" i="12" s="1"/>
  <c r="I40" i="12" s="1"/>
  <c r="G41" i="12"/>
  <c r="H41" i="12" s="1"/>
  <c r="I41" i="12" s="1"/>
  <c r="G42" i="12"/>
  <c r="H42" i="12" s="1"/>
  <c r="I42" i="12" s="1"/>
  <c r="G45" i="12"/>
  <c r="H45" i="12" s="1"/>
  <c r="I45" i="12" s="1"/>
  <c r="G46" i="12"/>
  <c r="H46" i="12" s="1"/>
  <c r="I46" i="12" s="1"/>
  <c r="G47" i="12"/>
  <c r="H47" i="12" s="1"/>
  <c r="I47" i="12" s="1"/>
  <c r="G48" i="12"/>
  <c r="H48" i="12" s="1"/>
  <c r="I48" i="12" s="1"/>
  <c r="G39" i="12"/>
  <c r="H39" i="12" s="1"/>
  <c r="I39" i="12" s="1"/>
  <c r="G25" i="12"/>
  <c r="H25" i="12" s="1"/>
  <c r="I25" i="12" s="1"/>
  <c r="G26" i="12"/>
  <c r="H26" i="12" s="1"/>
  <c r="I26" i="12" s="1"/>
  <c r="G27" i="12"/>
  <c r="H27" i="12" s="1"/>
  <c r="I27" i="12" s="1"/>
  <c r="G31" i="12"/>
  <c r="H31" i="12" s="1"/>
  <c r="I31" i="12" s="1"/>
  <c r="G32" i="12"/>
  <c r="H32" i="12" s="1"/>
  <c r="G33" i="12"/>
  <c r="H33" i="12" s="1"/>
  <c r="I33" i="12" s="1"/>
  <c r="G24" i="12"/>
  <c r="G9" i="12"/>
  <c r="H9" i="12" s="1"/>
  <c r="G10" i="12"/>
  <c r="H10" i="12" s="1"/>
  <c r="I10" i="12" s="1"/>
  <c r="G11" i="12"/>
  <c r="H11" i="12" s="1"/>
  <c r="G12" i="12"/>
  <c r="H12" i="12" s="1"/>
  <c r="I12" i="12" s="1"/>
  <c r="G13" i="12"/>
  <c r="H13" i="12" s="1"/>
  <c r="G14" i="12"/>
  <c r="H14" i="12" s="1"/>
  <c r="I14" i="12" s="1"/>
  <c r="G15" i="12"/>
  <c r="H15" i="12" s="1"/>
  <c r="G16" i="12"/>
  <c r="H16" i="12" s="1"/>
  <c r="I16" i="12" s="1"/>
  <c r="G17" i="12"/>
  <c r="H17" i="12" s="1"/>
  <c r="G18" i="12"/>
  <c r="H18" i="12" s="1"/>
  <c r="I18" i="12" s="1"/>
  <c r="G19" i="12"/>
  <c r="G20" i="12"/>
  <c r="H20" i="12" s="1"/>
  <c r="I20" i="12" s="1"/>
  <c r="G21" i="12"/>
  <c r="H21" i="12" s="1"/>
  <c r="I21" i="12" s="1"/>
  <c r="G8" i="12"/>
  <c r="G70" i="2"/>
  <c r="G69" i="2"/>
  <c r="G67" i="2"/>
  <c r="G66" i="2"/>
  <c r="G65" i="2"/>
  <c r="G64" i="2"/>
  <c r="G63" i="2"/>
  <c r="H24" i="12" l="1"/>
  <c r="I24" i="12" s="1"/>
  <c r="G37" i="12"/>
  <c r="H37" i="12" s="1"/>
  <c r="I37" i="12" s="1"/>
  <c r="H66" i="2"/>
  <c r="I66" i="2" s="1"/>
  <c r="H63" i="2"/>
  <c r="I63" i="2" s="1"/>
  <c r="H65" i="2"/>
  <c r="I65" i="2" s="1"/>
  <c r="H67" i="2"/>
  <c r="I67" i="2" s="1"/>
  <c r="I32" i="12"/>
  <c r="G49" i="12"/>
  <c r="H49" i="12" s="1"/>
  <c r="I13" i="12"/>
  <c r="I11" i="12"/>
  <c r="H19" i="12"/>
  <c r="I19" i="12" s="1"/>
  <c r="I17" i="12"/>
  <c r="I15" i="12"/>
  <c r="I9" i="12"/>
  <c r="G22" i="12"/>
  <c r="H8" i="12"/>
  <c r="I8" i="12" s="1"/>
  <c r="G71" i="2"/>
  <c r="H71" i="2" s="1"/>
  <c r="I71" i="2" s="1"/>
  <c r="H70" i="2"/>
  <c r="I70" i="2" s="1"/>
  <c r="G54" i="12"/>
  <c r="I51" i="12"/>
  <c r="H69" i="2"/>
  <c r="I69" i="2" s="1"/>
  <c r="H64" i="2"/>
  <c r="I64" i="2" s="1"/>
  <c r="I49" i="12" l="1"/>
  <c r="H22" i="12"/>
  <c r="I22" i="12" s="1"/>
  <c r="H54" i="12"/>
  <c r="I54" i="12" s="1"/>
</calcChain>
</file>

<file path=xl/sharedStrings.xml><?xml version="1.0" encoding="utf-8"?>
<sst xmlns="http://schemas.openxmlformats.org/spreadsheetml/2006/main" count="1924" uniqueCount="720">
  <si>
    <t xml:space="preserve">VRSTA BLAGA                                             </t>
  </si>
  <si>
    <t>OCENJENA KOLIČINA</t>
  </si>
  <si>
    <t xml:space="preserve">ZAP. ŠT. </t>
  </si>
  <si>
    <t>/</t>
  </si>
  <si>
    <t>Podpis:</t>
  </si>
  <si>
    <t>BLAGOVNA ZNAMKA</t>
  </si>
  <si>
    <t xml:space="preserve">Žig: </t>
  </si>
  <si>
    <t>kg</t>
  </si>
  <si>
    <t>Naziv ponudnika: ________________________</t>
  </si>
  <si>
    <t>lit</t>
  </si>
  <si>
    <t>kom</t>
  </si>
  <si>
    <t>kosti za juho</t>
  </si>
  <si>
    <t>mlado goveje meso, mleto</t>
  </si>
  <si>
    <t>mleto svinjsko meso</t>
  </si>
  <si>
    <t>pršut, kraški, I. Kvalitete, v kosu</t>
  </si>
  <si>
    <t>zašinek, kraški, I. Kvalitete, v kosu</t>
  </si>
  <si>
    <t>hamburška slanina</t>
  </si>
  <si>
    <t>salama, mortadela, navadna, v kosu od 1 do 3 kg</t>
  </si>
  <si>
    <t>salama navadna posebna v kosu od 1 do 3 kg, brez vidne želatine</t>
  </si>
  <si>
    <t>oslič file, s folijo</t>
  </si>
  <si>
    <t>lignji, očiščeni, celi ali razrezani</t>
  </si>
  <si>
    <t>mleko čokoladno, 2 dl</t>
  </si>
  <si>
    <t>sladoled kornet mlečni, 125 ml, različni okusi</t>
  </si>
  <si>
    <t>liter</t>
  </si>
  <si>
    <t>olje olivno, hladno stiskano, v steklenici po 1 liter</t>
  </si>
  <si>
    <t>gobe, šampinjoni, sveži, I. kvaliteta</t>
  </si>
  <si>
    <t>paprika, rdeča, I. kvalitete</t>
  </si>
  <si>
    <t>paprika, zelena, I. kvalitete</t>
  </si>
  <si>
    <t>paprika babura, I.kvaliteta</t>
  </si>
  <si>
    <t>brstični ohrovt, svež, mI. Kvalitete</t>
  </si>
  <si>
    <t>stročji fižol, svež, razred extra</t>
  </si>
  <si>
    <t xml:space="preserve">grah, oluščen svež, razred I. </t>
  </si>
  <si>
    <t>banana I. /II razred, primerno zrele</t>
  </si>
  <si>
    <t>slive, I. kvalitete</t>
  </si>
  <si>
    <t>jabolčni krhlji, razred I. , pakirano 1 od 3 kg</t>
  </si>
  <si>
    <t xml:space="preserve">suhe hruške, razred I. </t>
  </si>
  <si>
    <t xml:space="preserve">suhe marelice, razred I. </t>
  </si>
  <si>
    <t xml:space="preserve">rozine, razred I. </t>
  </si>
  <si>
    <t xml:space="preserve">suhe slive, brez koščic, razred I. </t>
  </si>
  <si>
    <t xml:space="preserve">suhe fige, razred I. </t>
  </si>
  <si>
    <t>lešniki, oluščeni I. kvalitete</t>
  </si>
  <si>
    <t>mandelni, jederca, rinfuza, I. kvalitete</t>
  </si>
  <si>
    <t>olive v slanici 0,4 do 1 kg</t>
  </si>
  <si>
    <t>olive v kisu, 0,4 do 1 kg</t>
  </si>
  <si>
    <t>šampinjoni, rezani v slanici 1 do 5 kg</t>
  </si>
  <si>
    <t>kislo zelje, rezano, biološko kisano, pakirano v pvc posodi po 1 kg</t>
  </si>
  <si>
    <t>kislo zelje, rezano, biološko kisano, pakirano v pvc posodi po 5 do 10 kg</t>
  </si>
  <si>
    <t>bazilika zdrobljena večja embalaža</t>
  </si>
  <si>
    <t>sol, morska, fino mleta, jodirana</t>
  </si>
  <si>
    <t>sladkor beli kg</t>
  </si>
  <si>
    <t>kruh pisan , model, narezan oz. po dogovoru</t>
  </si>
  <si>
    <t>bombeta bela 6 dag rezana oz. po dogovoru</t>
  </si>
  <si>
    <t>bombeta bela 8 dag rezana oz. po dogovoru</t>
  </si>
  <si>
    <t>bombeta črna 6 dag rezana oz. po dogovoru</t>
  </si>
  <si>
    <t>bombeta črna 8 dag rezana oz. po dogovoru</t>
  </si>
  <si>
    <t>bombeta polnozrnata 6 dag rezana oz. po dogovoru</t>
  </si>
  <si>
    <t>bombeta polnozrnata 8 dag rezana oz. po dogovoru</t>
  </si>
  <si>
    <t>bombeta koruzna 6 dag rezana oz. po dogovoru</t>
  </si>
  <si>
    <t>bombeta koruzna 8 dag rezana oz. po dogovoru</t>
  </si>
  <si>
    <t>bombeta ovsena 6 dag rezana oz. po dogovoru</t>
  </si>
  <si>
    <t>bombeta ovsena 8 dag rezana oz. po dogovoru</t>
  </si>
  <si>
    <t>bombeta ržena 6 dag rezana oz. po dogovoru</t>
  </si>
  <si>
    <t>bombeta ržena 8 dag rezana oz. po dogovoru</t>
  </si>
  <si>
    <t>bombeta ajdova 6 dag rezana oz. po dogovoru</t>
  </si>
  <si>
    <t>bombeta ajdova 8 dag rezana oz. po dogovoru</t>
  </si>
  <si>
    <t>bombeta z makom 6 dag rezana oz. po dogovoru</t>
  </si>
  <si>
    <t>bombeta z makom 8 dag rezana oz. po dogovoru</t>
  </si>
  <si>
    <t>bombeta zrnata 6 dag rezana oz. po dogovoru</t>
  </si>
  <si>
    <t>bombeta zrnata 8 dag rezana oz. po dogovoru</t>
  </si>
  <si>
    <t>štručka črna, 6 dag rezana oz. po dogovoru</t>
  </si>
  <si>
    <t>štručka črna, 8 dag rezana oz. po dogovoru</t>
  </si>
  <si>
    <t>štručka polnozrnata, 6 dag rezana oz. po dogovoru</t>
  </si>
  <si>
    <t>štručka polnozrnata, 8 dag rezana oz. po dogovoru</t>
  </si>
  <si>
    <t>štručka makova, 6 dag rezana oz. po dogovoru</t>
  </si>
  <si>
    <t>štručka makova, 8 dag rezana oz. po dogovoru</t>
  </si>
  <si>
    <t>štručka ovsena 6 dag rezana oz. po dogovoru</t>
  </si>
  <si>
    <t>štručka ovsena, 8 dag rezana oz. po dogovoru</t>
  </si>
  <si>
    <t>štručka ržena, 6 dag rezana oz. po dogovoru</t>
  </si>
  <si>
    <t>štručka ržena, 8 dag rezana oz. po dogovoru</t>
  </si>
  <si>
    <t>štručka sirova, 6 dag rezana oz. po dogovoru</t>
  </si>
  <si>
    <t>štručka sirova, 8 dag rezana oz. po dogovoru</t>
  </si>
  <si>
    <t>štručka koruzna, 6 dag rezana oz. po dogovoru</t>
  </si>
  <si>
    <t>štručka koruzna, 8 dag rezana oz. po dogovoru</t>
  </si>
  <si>
    <t>štručka bela, 6 dag rezana oz. po dogovoru</t>
  </si>
  <si>
    <t>štručka bela, 8 dag rezana oz. po dogovoru</t>
  </si>
  <si>
    <t>pletenica 6 dag</t>
  </si>
  <si>
    <t>pletenica 8 dag</t>
  </si>
  <si>
    <t>kajzerica,bela 6 dag rezana oz. po dogovoru</t>
  </si>
  <si>
    <t>kajzerica,bela 8 dag rezana oz. po dogovoru</t>
  </si>
  <si>
    <t>kajzerica,črna 6 dag rezana oz. po dogovoru</t>
  </si>
  <si>
    <t>kajzerica,črna 8 dag rezana oz. po dogovoru</t>
  </si>
  <si>
    <t>žemlja,bela 6 dag rezana oz. po dogovoru</t>
  </si>
  <si>
    <t>žemlja,bela 8 dag rezana oz. po dogovoru</t>
  </si>
  <si>
    <t>žemlja,črna 6 dag rezana oz. po dogovoru</t>
  </si>
  <si>
    <t>žemlja,črna 8 dag rezana oz. po dogovoru</t>
  </si>
  <si>
    <t>žemlja,ržena 6 dag rezana oz. po dogovoru</t>
  </si>
  <si>
    <t>žemlja,ržena 8 dag rezana oz. po dogovoru</t>
  </si>
  <si>
    <t>žemlja,ajdova 6 dag rezana oz. po dogovoru</t>
  </si>
  <si>
    <t>žemlja,ajdova 8 dag rezana oz. po dogovoru</t>
  </si>
  <si>
    <t>žemlja,ovsena 8 dag rezana oz. po dogovoru</t>
  </si>
  <si>
    <t>rogljič kruhov, 6 dag</t>
  </si>
  <si>
    <t>rogljič kruhov, 8 dag</t>
  </si>
  <si>
    <t>rogljič kruhov, z nadevom 6 dag</t>
  </si>
  <si>
    <t>rogljič kruhov, z nadevom 8 dag</t>
  </si>
  <si>
    <t>rogljič francoski z marmelado 8 dag</t>
  </si>
  <si>
    <t>rogljič francoski polnozrnat 9 dag</t>
  </si>
  <si>
    <t>rogljič francoski s čokolado 8 dag</t>
  </si>
  <si>
    <t>buhtelj z marmelado 10 dag</t>
  </si>
  <si>
    <t>lepinja 10 dag</t>
  </si>
  <si>
    <t>krof z različnim polnilom 8 dag</t>
  </si>
  <si>
    <t>krof z vanilijo prelit s čokolado 8-9 dag</t>
  </si>
  <si>
    <t>pecivo iz listnatega testa, nadev čokolada, lešnik 6 dag</t>
  </si>
  <si>
    <t>pecivo iz listnatega testa, nadev čokolada, lešnik 8 dag</t>
  </si>
  <si>
    <t>bio pirin mešan kruh</t>
  </si>
  <si>
    <t>narezan kruh za kruhove cmoke</t>
  </si>
  <si>
    <t>cmoki s slivovim nadevom</t>
  </si>
  <si>
    <t>cmoki z jagodnim nadevom</t>
  </si>
  <si>
    <t>cmoki z mareličnim nadevom</t>
  </si>
  <si>
    <t>štruklji orehovi</t>
  </si>
  <si>
    <t>štruklji skutni</t>
  </si>
  <si>
    <t>ocvrtki krompirjevi</t>
  </si>
  <si>
    <t>ocvrtki krompirjevi s skuto</t>
  </si>
  <si>
    <t>zdrobovi cmoki</t>
  </si>
  <si>
    <t>štruklji ajdovi z orehi</t>
  </si>
  <si>
    <t>koruzni zdrob</t>
  </si>
  <si>
    <t>pirin zdrob</t>
  </si>
  <si>
    <t>mlinci</t>
  </si>
  <si>
    <t>sojini polpeti</t>
  </si>
  <si>
    <t>sirovi polpeti</t>
  </si>
  <si>
    <t>žitni polpeti</t>
  </si>
  <si>
    <t>listnato testo do 1 kg</t>
  </si>
  <si>
    <t>kruhov cmok</t>
  </si>
  <si>
    <t>sir poltrdi, tričetrt mastni (štruca), 35 % mm</t>
  </si>
  <si>
    <t>svinjsko meso sveže, pleče, brez kosti</t>
  </si>
  <si>
    <t>telečje meso, sveže,pleče, brez kosti</t>
  </si>
  <si>
    <t>vrat svinjski suh, brez kosti, I. Kvalitete</t>
  </si>
  <si>
    <t>solata zelena, endivja, I. kvalitete</t>
  </si>
  <si>
    <t>solata, zelena, ledenka, I. kvalitete</t>
  </si>
  <si>
    <t>solata, zelena, kristalka, I. kvalitete</t>
  </si>
  <si>
    <t>solata, zelena, mehka, I. kvaliteta</t>
  </si>
  <si>
    <t>radič, rdeči, I. kvalitete</t>
  </si>
  <si>
    <t>radič, treviso, I. kvalitete</t>
  </si>
  <si>
    <t>kitajsko zelje, I. kvaliteta</t>
  </si>
  <si>
    <t>rukola, I. kvalitete</t>
  </si>
  <si>
    <t>motovilec, I. kvalitete</t>
  </si>
  <si>
    <t>blitva, I. kvaliteta</t>
  </si>
  <si>
    <t>čebula sveža, razne sorte, I. kvaliteta</t>
  </si>
  <si>
    <t>česen, zimski, I. kvalitete</t>
  </si>
  <si>
    <t>korenje, sveže, koren</t>
  </si>
  <si>
    <t>peteršilj, list, I. kvalitete</t>
  </si>
  <si>
    <t>peteršilj koren</t>
  </si>
  <si>
    <t>zelje, rdeče, I. kvalitete</t>
  </si>
  <si>
    <t>zelje sveže glave, I. kvalitete</t>
  </si>
  <si>
    <t>koleraba nadzemna</t>
  </si>
  <si>
    <t>koleraba, rumena</t>
  </si>
  <si>
    <t>zelena gomolj</t>
  </si>
  <si>
    <t>paradižnik, razne sorte, I. kvalitete</t>
  </si>
  <si>
    <t>kumare, I. kvalitete</t>
  </si>
  <si>
    <t>bučke, sveže, I. kvaliteta</t>
  </si>
  <si>
    <t>jajčevci sveži, I. kvalitete</t>
  </si>
  <si>
    <t>cvetača, cvet, sveža, I. kvalitete</t>
  </si>
  <si>
    <t>brokoli, cvet, svež, I. kvalitete</t>
  </si>
  <si>
    <t>ohrovt, svež, I. kvalitete</t>
  </si>
  <si>
    <t>špinača sveža, I. kvalitete</t>
  </si>
  <si>
    <t>por, svež, I. kvalitete</t>
  </si>
  <si>
    <t>redkvica, rdeča</t>
  </si>
  <si>
    <t>krompir</t>
  </si>
  <si>
    <t>fižol tetovec v zrnju, I. kvalitete</t>
  </si>
  <si>
    <t>čičerika, I. kvalitete</t>
  </si>
  <si>
    <t>leča (rdeča, zelena, rumena), I. kvalitete</t>
  </si>
  <si>
    <t>pomaranče, I. kvalitete</t>
  </si>
  <si>
    <t>limone, I. kvalitete</t>
  </si>
  <si>
    <t>grenivka, I. kvalitete</t>
  </si>
  <si>
    <t>grenivka rdeča, I. kvalitete</t>
  </si>
  <si>
    <t>pomelo, I. kvalitete</t>
  </si>
  <si>
    <t>mandarine, I. kvalitete</t>
  </si>
  <si>
    <t>klementine, I. kvalitete</t>
  </si>
  <si>
    <t>kivi, I. kvalitete</t>
  </si>
  <si>
    <t>lubenice, I. kvalitete</t>
  </si>
  <si>
    <t>fige, I. kvalitete</t>
  </si>
  <si>
    <t>mango</t>
  </si>
  <si>
    <t>maline</t>
  </si>
  <si>
    <t>borovnice</t>
  </si>
  <si>
    <t>češnje, I. razred</t>
  </si>
  <si>
    <t>nektarine, I. razred</t>
  </si>
  <si>
    <t>breskve I. razred</t>
  </si>
  <si>
    <t>grozdje namizno, belo, rdeče, črno, I. /II. Razred</t>
  </si>
  <si>
    <t>marelice, I. kvalitete</t>
  </si>
  <si>
    <t>ringlo</t>
  </si>
  <si>
    <t>ananas</t>
  </si>
  <si>
    <t>kaki, I. razred, zrel, sorta vanilija</t>
  </si>
  <si>
    <t>melone, I. kvalitete</t>
  </si>
  <si>
    <t>klemenvile, I. kvaliteta</t>
  </si>
  <si>
    <t>mineole, I. kvaliteta</t>
  </si>
  <si>
    <t>hruške (namizne, porcijske)</t>
  </si>
  <si>
    <t>ribezov nektar min. 25% sd 0,2l</t>
  </si>
  <si>
    <t>pijača jagoda-ribez min. 15% sd 0,2 l</t>
  </si>
  <si>
    <t>voda izvirska 0,5 l</t>
  </si>
  <si>
    <t>ješprenova kaša, ješprenček</t>
  </si>
  <si>
    <t>pirina kaša, pira</t>
  </si>
  <si>
    <t>ajdova kaša</t>
  </si>
  <si>
    <t>prosena kaša</t>
  </si>
  <si>
    <t>ovsena kaša, ovseni rižek</t>
  </si>
  <si>
    <t>kosmiči ovseni</t>
  </si>
  <si>
    <t>pšenična moka, bela, tip 500</t>
  </si>
  <si>
    <t>pšenična moka ostra</t>
  </si>
  <si>
    <t>polbela pšenična moka tip 850</t>
  </si>
  <si>
    <t>črna pšenična moka</t>
  </si>
  <si>
    <t>polnozrnata pšenična moka</t>
  </si>
  <si>
    <t>koruzna moka</t>
  </si>
  <si>
    <t>ajdova moka</t>
  </si>
  <si>
    <t>pirina polnozrnata moka</t>
  </si>
  <si>
    <t>ržena moka</t>
  </si>
  <si>
    <t>vodni vlivanci za juho</t>
  </si>
  <si>
    <t>sveži njoki</t>
  </si>
  <si>
    <t xml:space="preserve">ribana kaša z dodatkom jajc </t>
  </si>
  <si>
    <t xml:space="preserve">krpice, blekci </t>
  </si>
  <si>
    <t>temni polžki/peresniki</t>
  </si>
  <si>
    <t>tortelini, sveži, sirovi</t>
  </si>
  <si>
    <t xml:space="preserve">tortelini sveži, mesni </t>
  </si>
  <si>
    <t>polpeti z brokolijem in cvetačo</t>
  </si>
  <si>
    <t>polpeti zelenjavni</t>
  </si>
  <si>
    <t>slano pecivo mešano</t>
  </si>
  <si>
    <t>kakav prah (Nesquick ali podobno)</t>
  </si>
  <si>
    <t>čaj planinski,filter veriga vrečk, gastro pakiranje, 0,8 do 1,3 kg</t>
  </si>
  <si>
    <t>čaj šipek-hibiskus,filter veriga vrečk,  gastro pakiranje, 0,8 do 1,3 kg</t>
  </si>
  <si>
    <t>kis vinski l (4%)</t>
  </si>
  <si>
    <t>kis jabolčni l (5%)</t>
  </si>
  <si>
    <t>kis balzamični 0,5 do 1l</t>
  </si>
  <si>
    <t>rum</t>
  </si>
  <si>
    <t>mlečna koruza v konzervi 2 do 5 kg</t>
  </si>
  <si>
    <t>kostanj razred I-maroni</t>
  </si>
  <si>
    <t>puding, prašek (različni okusi), pakiran  0,8-1,2 kg</t>
  </si>
  <si>
    <t>smetana kisla , 180g</t>
  </si>
  <si>
    <t>jabolčni krhlji brez olupa, razred I. , pakirano 1 od 3 kg</t>
  </si>
  <si>
    <t>testenine, jajčne, peresniki 3 do 5 kg</t>
  </si>
  <si>
    <t>testenine, jajčne, polžki, 3 do 5 kg</t>
  </si>
  <si>
    <t>testenine, jajčne, svedri 3 do 5 kg</t>
  </si>
  <si>
    <t>testenine, jajčne, špageti, tanki  3 do 5 kg</t>
  </si>
  <si>
    <t>kodrasti rezanci, jajčni</t>
  </si>
  <si>
    <t>testenine, jajčne, polži dvakrat zaviti 3 do 5 kg</t>
  </si>
  <si>
    <t>krompirjevi svaljki</t>
  </si>
  <si>
    <t>krompirjevi svaljki s skuto</t>
  </si>
  <si>
    <t>Preedkuhano testo za lazanijo 5/1</t>
  </si>
  <si>
    <t>bombeta bela 10 dag rezana oz. po dogovoru</t>
  </si>
  <si>
    <t>bombeta črna 10 dag rezana oz. po dogovoru</t>
  </si>
  <si>
    <t>bombeta polnozrnata 10 dag rezana oz. po dogovoru</t>
  </si>
  <si>
    <t>bombeta koruzna 10 dag rezana oz. po dogovoru</t>
  </si>
  <si>
    <t>bombeta ovsena 10 dag rezana oz. po dogovoru</t>
  </si>
  <si>
    <t>bombeta ržena 10 dag rezana oz. po dogovoru</t>
  </si>
  <si>
    <t>bombeta ajdova 10 dag rezana oz. po dogovoru</t>
  </si>
  <si>
    <t>bombeta z makom 10 dag rezana oz. po dogovoru</t>
  </si>
  <si>
    <t>bombeta zrnata 10 dag rezana oz. po dogovoru</t>
  </si>
  <si>
    <t>štručka črna, 10 dag rezana oz. po dogovoru</t>
  </si>
  <si>
    <t>štručka mlečna, kvalitete alpskega peciva, 6 dag rezana oz. po dogovoru</t>
  </si>
  <si>
    <t>štručka mlečna, kvalitete alpskega peciva, 8 dag rezana oz. po dogovoru</t>
  </si>
  <si>
    <t>štručka mlečna, kvalitete alpskega peciva, 10 dag rezana oz. po dogovoru</t>
  </si>
  <si>
    <t>štručka polnozrnata, 10 dag rezana oz. po dogovoru</t>
  </si>
  <si>
    <t>štručka makova, 10 dag rezana oz. po dogovoru</t>
  </si>
  <si>
    <t>štručka ovsena, 10 dag rezana oz. po dogovoru</t>
  </si>
  <si>
    <t>štručka ržena, 10 dag rezana oz. po dogovoru</t>
  </si>
  <si>
    <t>štručka koruzna, 10 dag rezana oz. po dogovoru</t>
  </si>
  <si>
    <t>štručka bela, 10 dag rezana oz. po dogovoru</t>
  </si>
  <si>
    <t>rogljič francoski z marmelado 10 dag</t>
  </si>
  <si>
    <t>buhtelj z marmelado 6 dag</t>
  </si>
  <si>
    <t>buhtelj z marmelado 8 dag</t>
  </si>
  <si>
    <t>lepinja 8 dag</t>
  </si>
  <si>
    <t>pletenica 10 dag</t>
  </si>
  <si>
    <t>kajzerica,bela 10 dag rezana oz. po dogovoru</t>
  </si>
  <si>
    <t>kajzerica,črna 10 dag rezana oz. po dogovoru</t>
  </si>
  <si>
    <t>žemlja,bela 10 dag rezana oz. po dogovoru</t>
  </si>
  <si>
    <t>žemlja,črna 10 dag rezana oz. po dogovoru</t>
  </si>
  <si>
    <t>žemlja,ržena 10 dag rezana oz. po dogovoru</t>
  </si>
  <si>
    <t>rogljič kruhov, z nadevom 10 dag</t>
  </si>
  <si>
    <t>krof z različnim polnilom 6 dag</t>
  </si>
  <si>
    <t>krof z različnim polnilom 10 dag</t>
  </si>
  <si>
    <t>čaj planinski,rinfuza, 1 kg</t>
  </si>
  <si>
    <t>čaj šipek,rinfuza, 1 kg</t>
  </si>
  <si>
    <t>čaj sadni,rinfuza, 1 kg</t>
  </si>
  <si>
    <t xml:space="preserve">jušna zelenjava 158 - 243 g </t>
  </si>
  <si>
    <t>kranjska klobasa</t>
  </si>
  <si>
    <t>olje sončnično v plastenki, pakirano od 1 liter -10 l</t>
  </si>
  <si>
    <t>riž, nebrušen, pakiran 1-5 kg</t>
  </si>
  <si>
    <t>rezanci, valjani, široki pak. od 1 - 5 kg</t>
  </si>
  <si>
    <t>metuljčki, jajčni  3 do 5 kg</t>
  </si>
  <si>
    <t>7=3*6</t>
  </si>
  <si>
    <t>8=7*stopnja DDV</t>
  </si>
  <si>
    <t>9=7+8</t>
  </si>
  <si>
    <t>Zahteve naročnika in morebitne storitve v zvezi s posamezno vrsto prehrambenega blaga so v splošnih in posebnih pogojih razpisne dokumentacije in v opisu artikla tega predračunskega obrazca.</t>
  </si>
  <si>
    <t>rogljič kruhov, 10 dag</t>
  </si>
  <si>
    <t>žemlja,ovsena 10 dag rezana oz. po dogovoru</t>
  </si>
  <si>
    <t>štručka sirova, 10 dag rezana oz. po dogovoru</t>
  </si>
  <si>
    <t>Naročnik: OŠ narodnega heroja Maksa Pečarja, Črnuška cesta 9, 1231 Črnuče</t>
  </si>
  <si>
    <t>smetana kisla , 400g</t>
  </si>
  <si>
    <t>mlečni puding vanilija 125 g</t>
  </si>
  <si>
    <t>mlečni puding čokolada 125 g</t>
  </si>
  <si>
    <t>sir feta pakirano do 4 kg</t>
  </si>
  <si>
    <t>parmezan kilogram</t>
  </si>
  <si>
    <t>mlado goveje meso, pleče, sveže, brez kosti, v kosu ali narezano</t>
  </si>
  <si>
    <t>puranji čevapčiči - rinfuza</t>
  </si>
  <si>
    <t>piščančja posebna salama, kvalitete kot Poli, od 1 do 3 kg, narezek</t>
  </si>
  <si>
    <t>bio goveje kocke</t>
  </si>
  <si>
    <t>bio goveje pleče b.k.</t>
  </si>
  <si>
    <t>bio goveji bočnik</t>
  </si>
  <si>
    <t>bio goveji zrezki</t>
  </si>
  <si>
    <t>bio goveja hrenovka</t>
  </si>
  <si>
    <t>vitki som file brez kosti, komadi ločeni s folijo</t>
  </si>
  <si>
    <t>panirane ribje palčke</t>
  </si>
  <si>
    <t>postrvi file brez kosti</t>
  </si>
  <si>
    <t>sveža jajca A razreda, velikost L</t>
  </si>
  <si>
    <t>Naročnik: OŠ narodnega heroja Maksa Pečarja, Črnuška cesta  9, 1231 Črnuče</t>
  </si>
  <si>
    <t>majoneza 1 - 5 kg</t>
  </si>
  <si>
    <t>tatarska omaka 1 - 5 kg</t>
  </si>
  <si>
    <t>piščančji medaljoni</t>
  </si>
  <si>
    <t>solata, zelena, gentila, I. kvalitete</t>
  </si>
  <si>
    <t>fižol v zrnju, razred extra, češnjevec</t>
  </si>
  <si>
    <t xml:space="preserve">kalčki </t>
  </si>
  <si>
    <t>naši</t>
  </si>
  <si>
    <t>orehova jederca, polovičke, I. kvalitete</t>
  </si>
  <si>
    <t>indijski oreščki</t>
  </si>
  <si>
    <t>zamrznjena zelenjavna mešanica za francosko solato 1 - 5 kg</t>
  </si>
  <si>
    <t>zamrznjene jagode, 1 do 5 kg</t>
  </si>
  <si>
    <t>gozdni sadeži 1 do 5 kg</t>
  </si>
  <si>
    <t>zamrznjene borovnice, 1 do 5 kg</t>
  </si>
  <si>
    <t>zamrznjene maline 1 do 5 kg</t>
  </si>
  <si>
    <t>mlado zamrznjeno korenje  do 5 kg</t>
  </si>
  <si>
    <t>mlad zamrznjen grah, 1 do 5 kg</t>
  </si>
  <si>
    <t>zamrznjena cvetača, 1- 5 kg</t>
  </si>
  <si>
    <t>korenje, kockice, 1 do 5 kg</t>
  </si>
  <si>
    <t>mešana zamrznjena zelenjava (kvalitete kaiser mix)  1 do 5 kg</t>
  </si>
  <si>
    <t>brokoli 1 do 5 kg</t>
  </si>
  <si>
    <t>stročji rumen fižol (rezan)  1 do 5 kg</t>
  </si>
  <si>
    <t>špinača, pasirana, 1 do 5 kg</t>
  </si>
  <si>
    <t>mlečna koruza zrnje 1 do 5 kg</t>
  </si>
  <si>
    <t>ajvar, nepekoč  do 1 kg</t>
  </si>
  <si>
    <t>gorčica delikatesna, do 1 kg</t>
  </si>
  <si>
    <t>paprika fileti do 5 kg, kvalitete kot Eta</t>
  </si>
  <si>
    <t>paprika pečena fileti do 5 kg</t>
  </si>
  <si>
    <t>paradižnik pelati  2,5 - 4 kg</t>
  </si>
  <si>
    <t>paradižnikova mezga 2,5 do 4 kg</t>
  </si>
  <si>
    <t>kompot hruškov do 5 kg</t>
  </si>
  <si>
    <t>kompot sadna solata do 5 kg</t>
  </si>
  <si>
    <t>ananasov kompot do 5 kg</t>
  </si>
  <si>
    <t>kompot breskve do 5 kg</t>
  </si>
  <si>
    <t>kompot višnja brez koščic do 1 kg</t>
  </si>
  <si>
    <t>marelični nektar 0,2 l</t>
  </si>
  <si>
    <t>sadna pijača različni okusi 10-15 % sd 1,5 l, kvalitete kot Fruc</t>
  </si>
  <si>
    <t>riž beli dolgozrnati, parboiled, prve vrste, pakiran  po 1 - 5 kg</t>
  </si>
  <si>
    <t>koruzni kosmiči (brez dod. sladkorja) 0,5 - 1 kg</t>
  </si>
  <si>
    <t>instant polenta do 5 kg</t>
  </si>
  <si>
    <t>pšenični zdrob 1 kg</t>
  </si>
  <si>
    <t>kus kus 1 kg</t>
  </si>
  <si>
    <t>žitne kroglice s čokolado 0,5 do 1 kg</t>
  </si>
  <si>
    <t>riž okroglozrnat, za mlečni riž, pakiran po 1 kg</t>
  </si>
  <si>
    <t>zlate kroglice do 1 kg</t>
  </si>
  <si>
    <t>fritati</t>
  </si>
  <si>
    <t>cmoki z borovničevim nadevom</t>
  </si>
  <si>
    <t>kruh beli, štruca, narezan pakiran</t>
  </si>
  <si>
    <t>kruh beli, model, narezan pakiran</t>
  </si>
  <si>
    <t>kruh polbeli, model, narezan pakiran</t>
  </si>
  <si>
    <t>kruh polbeli štruca, rezano pakirano</t>
  </si>
  <si>
    <t>kruh črni, T 1100, model, narezan pakiran</t>
  </si>
  <si>
    <t>kruh črni, štruca, narezan pakiran</t>
  </si>
  <si>
    <t>kruh polnozrnat , model, narezan pakiran</t>
  </si>
  <si>
    <t>kruh ovsen , model, narezan pakiran</t>
  </si>
  <si>
    <t>kruh ržen , model, narezan pakiran</t>
  </si>
  <si>
    <t>kruh koruzni , model, narezan pakiran</t>
  </si>
  <si>
    <t>kruh ajdov , model, narezan pakiran</t>
  </si>
  <si>
    <t>kruh ajdov z orehi , model, narezan pakiran</t>
  </si>
  <si>
    <t>slanio pecivo 50g, kvalitete ko Bavarsko</t>
  </si>
  <si>
    <t>krušne drobtine do 5 kg</t>
  </si>
  <si>
    <t>grisini porcijski 25 g</t>
  </si>
  <si>
    <t>presta 35 g</t>
  </si>
  <si>
    <t>blazinica šunka sir 80g</t>
  </si>
  <si>
    <t>blazinica šunka sir 100g</t>
  </si>
  <si>
    <t>burek sirni 60 g</t>
  </si>
  <si>
    <t>burek sirni 130 g</t>
  </si>
  <si>
    <t>burek sirni 220 g</t>
  </si>
  <si>
    <t>pizza šunka sir 100 g</t>
  </si>
  <si>
    <t>pizza šunka sir 120 g</t>
  </si>
  <si>
    <t>pizza šunka sir 150g</t>
  </si>
  <si>
    <t>bio polnozrnat kruh</t>
  </si>
  <si>
    <t>bio korenčkov meš. kruh</t>
  </si>
  <si>
    <t>bio ržen meš. kruh</t>
  </si>
  <si>
    <t>bio bel pšenični kruh</t>
  </si>
  <si>
    <t>bio koruzni kruh</t>
  </si>
  <si>
    <t>bio črni kruh</t>
  </si>
  <si>
    <t>bio pšenična bela bombetka 60 g</t>
  </si>
  <si>
    <t>bio korenčkovo meš. pecivo 60 g</t>
  </si>
  <si>
    <t>bio korenčkovo meš. pecivo 80 g</t>
  </si>
  <si>
    <t>bio mešana bombetka z ržjo 60 g</t>
  </si>
  <si>
    <t>bio mešana bombetka z ržjo 80 g</t>
  </si>
  <si>
    <t>bio koruzna bombetka 60 g</t>
  </si>
  <si>
    <t>bio koruzna bombetka 80 g</t>
  </si>
  <si>
    <t>čokolada jedilna do 1 kg</t>
  </si>
  <si>
    <t>čokoladno lešnikova krema (nutela ali podobno)2,5- 5 kg</t>
  </si>
  <si>
    <t>pecilni prašek 0,5 do 1 kg</t>
  </si>
  <si>
    <t>vanilij sladkor 0,5 do 1 kg</t>
  </si>
  <si>
    <t>klinčki do 05 kg</t>
  </si>
  <si>
    <t>muškat mleti, 38 g steklen kozarček</t>
  </si>
  <si>
    <t>muškatni oreh celi 15 g</t>
  </si>
  <si>
    <t>poper mleti do 0,5 kg</t>
  </si>
  <si>
    <t>česen grobo mleti do 1 kg</t>
  </si>
  <si>
    <t>bio maslo do 0,5 kg</t>
  </si>
  <si>
    <t>mleko pasterizirano, 3,2-3,5% mm, 10 do 15 l</t>
  </si>
  <si>
    <t>mleko, sterilizirano, 3,5 % mm, liter</t>
  </si>
  <si>
    <t>mleko sterilizirano, 3,5 % mm, po 2 dl</t>
  </si>
  <si>
    <t>skuta 40 % mm, 1 do 5 kg</t>
  </si>
  <si>
    <t>skuta sadna 100 g</t>
  </si>
  <si>
    <t>surovo maslo 250 g</t>
  </si>
  <si>
    <t>sir poltrdi mastni (štruca), 45% mm v suhi snovi</t>
  </si>
  <si>
    <t>sir trdi, mastni (štruca), 45% mm v suhi snovi</t>
  </si>
  <si>
    <t>sir poltrdi, polmastni 25% mm (štruca)</t>
  </si>
  <si>
    <t>sir beli sir, 40% mm v slanici, 500 do 1000 g</t>
  </si>
  <si>
    <t xml:space="preserve">sir topljeni za mazanje, 140 g </t>
  </si>
  <si>
    <t>mlečni smetanov namaz 140 g</t>
  </si>
  <si>
    <t>desertni jogurt, 150 g</t>
  </si>
  <si>
    <t>jogurt z vanilijo, lonček 150 g</t>
  </si>
  <si>
    <t>jogurtova smetana s sadjem, lonček 150 g</t>
  </si>
  <si>
    <t>jogurt z vanilijo in podloženim sadjem, lonček 150 g</t>
  </si>
  <si>
    <t>kislo mleko, v lončku 180 g</t>
  </si>
  <si>
    <t>različni okusi, lonček,120 ml</t>
  </si>
  <si>
    <t>sladoled mlečni na palčki 70 ml, različni okusi</t>
  </si>
  <si>
    <t>pitno bio mleko, 3,5 % mm  10 do 15 l</t>
  </si>
  <si>
    <t>pitno bio mleko, 3,5 % mm 150 g</t>
  </si>
  <si>
    <t>bio kefir 150 g lonček</t>
  </si>
  <si>
    <t>bio kefir sadni, 150 g lonček</t>
  </si>
  <si>
    <t>bio pitno mleko z okusom vanilija, 3,5 % mm, 150 g</t>
  </si>
  <si>
    <t>bio naravni jogurt, 3,5% mm, 150 g</t>
  </si>
  <si>
    <t>olje jedilno rastlinsko -10 l</t>
  </si>
  <si>
    <t>margarina za peko 250 g</t>
  </si>
  <si>
    <t>margarina za mazanje 250 g, kvalitete kot Becel</t>
  </si>
  <si>
    <t>sadni namaz (marmelada), različni okusi, min. sd 60 %</t>
  </si>
  <si>
    <t>marmelada porcijska 15 - 25 g, različne vrste</t>
  </si>
  <si>
    <t>džem borovnica brez barvil konzervansov in umetnih sladil minimalno 45 % sadja, 300-700 g</t>
  </si>
  <si>
    <t>džem jagoda brez barvil konzervansov in umetnih sladil minimalno 45 % sadja, 300-700 g</t>
  </si>
  <si>
    <t>džem marelica brez barvil konzervansov in umetnih sladil minimalno 45 % sadja, 300-700 g</t>
  </si>
  <si>
    <t>multivitaminski nektar min. 50 % sd 0,2 l</t>
  </si>
  <si>
    <t>pomarančni nektar min. 50 % sd 0,2 l</t>
  </si>
  <si>
    <t>jabolčni nektar min. 50 % sd 0,2 l</t>
  </si>
  <si>
    <t>hruškov nektar min. 50 % sd, 0,2 l</t>
  </si>
  <si>
    <t>jabolčni nektar min. 50 % sd 1 l</t>
  </si>
  <si>
    <t>pomarančni nektar min. 50 % sd 1 l</t>
  </si>
  <si>
    <t>sadna pijača različni okusi 10-15 % sd 0,5 l, kvalitete kot Fruc</t>
  </si>
  <si>
    <t>100 % pomarančni sok 1 l</t>
  </si>
  <si>
    <t>100 % multivitaminski sok iz rdečega sadja  1 l</t>
  </si>
  <si>
    <t xml:space="preserve">100 % limonin sok 1 l </t>
  </si>
  <si>
    <t>100 % jabolčni sok 1 l</t>
  </si>
  <si>
    <t>100 % jabolčni sok 0,2 l</t>
  </si>
  <si>
    <t>100 % pomarančni sok 0,2 l</t>
  </si>
  <si>
    <t>100 % multivitaminski sok iz rdečega sadja 0,2 l</t>
  </si>
  <si>
    <t>100 % sadni sirup jabolko 5-6 l (brez dodanega sladkorja in konzervansov)</t>
  </si>
  <si>
    <t>100 % sadni sirup jagoda 5-6 l (brez dodanega sladkorja in konzervansov)</t>
  </si>
  <si>
    <t>100 % sadni sirup višnja 5- 6 l (brez dodanega sladkorja in konzervansov)</t>
  </si>
  <si>
    <t>100 % sadni sirup gozdni sadeži 5-6 l (brez dodanega sladkorja in konzervansov)</t>
  </si>
  <si>
    <t>100 % sadni sirup borovnica 5-6 l (brez dodanega sladkorja in konzervansov)</t>
  </si>
  <si>
    <t>pomarančni sirup min. 60 % ss 3-6 l</t>
  </si>
  <si>
    <t>malinov sirup min. 60 % ss 3-6 l</t>
  </si>
  <si>
    <t xml:space="preserve">sirup gozdni sadeži min. 60 % ss 3-6 l </t>
  </si>
  <si>
    <t xml:space="preserve">limona sirup min. 60 % ss 3-6 l </t>
  </si>
  <si>
    <t xml:space="preserve">jabolko sirup min. 60 % ss 3-6 l </t>
  </si>
  <si>
    <t>keksi z ovsenimi kosmiči 350 do 600 g</t>
  </si>
  <si>
    <t>keksi lincer 350 do 600 g</t>
  </si>
  <si>
    <t>keksi čajni 350 do 600 g</t>
  </si>
  <si>
    <t>keksi kokosovi 350 do 600 g</t>
  </si>
  <si>
    <t>keksi orehovi 350 do 600 g</t>
  </si>
  <si>
    <t>keksi masleni 350 do 600 g</t>
  </si>
  <si>
    <t>bio polnozrnata bombetka 60 g</t>
  </si>
  <si>
    <t>bio polnozrnata bombetka 80 g</t>
  </si>
  <si>
    <t>bio pirina bombetka 60 g</t>
  </si>
  <si>
    <t>bio črna bombeta 60 g</t>
  </si>
  <si>
    <t>bio črna bombeta 80 g</t>
  </si>
  <si>
    <t>kakav, prah, grenak, pakiran po 100 g</t>
  </si>
  <si>
    <t>čokolada v prahu, 100-200 g</t>
  </si>
  <si>
    <t>kava, bela, instant 400 - 1000 g</t>
  </si>
  <si>
    <t>kremni namaz 28-50 g (porcijski)</t>
  </si>
  <si>
    <t>čaj sadni,filter veriga vrečk, gastro pakiranje, 0,8 g do 1,3 kg</t>
  </si>
  <si>
    <t>čaj jagoda-vanilija,filter veriga vrečk, gastro pakiranje, 750 g do 1,3 kg</t>
  </si>
  <si>
    <t>kvas suhi vrečke 5-10 g</t>
  </si>
  <si>
    <t>cimet mleti 30-40 g, steklen kozarček</t>
  </si>
  <si>
    <t>kumina 300-400 g</t>
  </si>
  <si>
    <t>lovor list, 70-100 g</t>
  </si>
  <si>
    <t>origano 140-340 g</t>
  </si>
  <si>
    <t>poper v zrnu 40-50 g</t>
  </si>
  <si>
    <t>cimet 400-500 g</t>
  </si>
  <si>
    <t>peteršilj 70-220 g</t>
  </si>
  <si>
    <t>timijan, zdrobljen 190-210 g</t>
  </si>
  <si>
    <t>marajom 80-220 g</t>
  </si>
  <si>
    <t>drobnjak 70-250 g</t>
  </si>
  <si>
    <t>žafranika 6-10 g</t>
  </si>
  <si>
    <t>šetraj 150-300 g</t>
  </si>
  <si>
    <t>paprika mleta, sladka 400-1000 g</t>
  </si>
  <si>
    <t>rožmarin, celi 350-400 g</t>
  </si>
  <si>
    <t>ketchup nepekoči 450 g- 500 g</t>
  </si>
  <si>
    <t>sladkor beli, mleti, 100-200 g</t>
  </si>
  <si>
    <t>med cvetlični, porcijski, 20 g</t>
  </si>
  <si>
    <t>lešniki mleti 100-200 g</t>
  </si>
  <si>
    <t>orehi mleti 100-200 g</t>
  </si>
  <si>
    <t>kokosova moka 200-500 g</t>
  </si>
  <si>
    <t>čokoladne mrvice 100-200 g</t>
  </si>
  <si>
    <t>riževi vaflji 200 g</t>
  </si>
  <si>
    <t>CENA ZA ENOTO MERE brez DDV (EUR)</t>
  </si>
  <si>
    <t>VREDNOST ZA OCENJENO KOLIČINO brez DDV</t>
  </si>
  <si>
    <t>ZNESEK DDV (v EUR)</t>
  </si>
  <si>
    <t>VREDNOST ZA OCENJENO KOLIČINO z DDV (v EUR)</t>
  </si>
  <si>
    <t>ŠT. ŽIVIL PO MERILU "EMBALAŽA"</t>
  </si>
  <si>
    <t>ŠT. ŽIVIL PO MERILU "VEČ EKOLOŠKIH ŽIVIL"</t>
  </si>
  <si>
    <t>ENOTA MERE</t>
  </si>
  <si>
    <t>mleko, pasterizirano,1,5 - 1,6% mm, 10 do 15 l</t>
  </si>
  <si>
    <t>mleko čokoladno, 1 l</t>
  </si>
  <si>
    <t>smetana rastlinska, 1 L</t>
  </si>
  <si>
    <t>smetana za kuhanje, 1 L</t>
  </si>
  <si>
    <t>smetana sladka 35% mm, 1 L</t>
  </si>
  <si>
    <t>mlado goveje meso, stegno, brez kosti, I. kvalitete,  v kosu ali narezano</t>
  </si>
  <si>
    <t>svinjsko meso, stegno, brez kosti, I. kvalitete v kosu ali narezano</t>
  </si>
  <si>
    <t>telečje meso, sveže, stegno, brez kosti, I. kvalitete v kosu ali narezano</t>
  </si>
  <si>
    <t>piščančje meso, sveže, kračke s kostjo (od 10-12 dkg), I. kvalitete</t>
  </si>
  <si>
    <t>nabodala piščančja (cca 120g), I. kvalitete</t>
  </si>
  <si>
    <t>puranji file, I. kvalitete, zrezki-konfekcionirano</t>
  </si>
  <si>
    <t>nabodala puranja (cca 120g), I. kvalitete</t>
  </si>
  <si>
    <t>bio mlado mleto goveje meso</t>
  </si>
  <si>
    <t>pečenice, manj začinjene, I. kvalitete</t>
  </si>
  <si>
    <t>hrenovke, brez konzervansov, I. kvalitete</t>
  </si>
  <si>
    <t>pleskavice (cca 120g) , manj začinjene, I. kvalitete, sveže</t>
  </si>
  <si>
    <t>čevapčiči, manj začinjeni, I kvalitete, sveži</t>
  </si>
  <si>
    <t>šunka pizza v kosu od 1 do 3 kg, I. kvalitete</t>
  </si>
  <si>
    <t>šunka prešana v kosu od 1 do 3 kg, I. kvalitete</t>
  </si>
  <si>
    <t>pršut, pečen, I. kvalitete, v kosu</t>
  </si>
  <si>
    <t>pršut, kuhan, I. kvalitete, v kosu</t>
  </si>
  <si>
    <t>salama suha, domača, drobno mleta, I. kvalitete v kosu</t>
  </si>
  <si>
    <t>salama suha, trajna, I. kvaliteta, v kosu</t>
  </si>
  <si>
    <t>salama goveja, I. kvalitete, v kosu</t>
  </si>
  <si>
    <t>piščančje prsi v ovitku, I. kvalitete, 1 do 3 kg, narezek</t>
  </si>
  <si>
    <t>puranja šunka v ovitku, I. kvalitete, v kosu, 1 do 3 kg, narezek</t>
  </si>
  <si>
    <t>kisla repa, rezana, biološko kisana, v pvc posodi 5 do 10 kg</t>
  </si>
  <si>
    <t xml:space="preserve">sirup ledeni čaj min. 60 % ss 3-6 l </t>
  </si>
  <si>
    <t xml:space="preserve">sirup bezeg min. 60 % ss 3-6 l </t>
  </si>
  <si>
    <t xml:space="preserve">sirup ACE min. 60 % ss 3-6 l </t>
  </si>
  <si>
    <t xml:space="preserve">sirup zeliščni čaj  min. 60 % ss 3-6 l </t>
  </si>
  <si>
    <r>
      <t xml:space="preserve">sirni namaz različni okusi </t>
    </r>
    <r>
      <rPr>
        <sz val="11"/>
        <color rgb="FFFF0000"/>
        <rFont val="Arial Narrow"/>
        <family val="2"/>
        <charset val="238"/>
      </rPr>
      <t xml:space="preserve"> </t>
    </r>
    <r>
      <rPr>
        <sz val="11"/>
        <rFont val="Arial Narrow"/>
        <family val="2"/>
        <charset val="238"/>
      </rPr>
      <t>140 g</t>
    </r>
  </si>
  <si>
    <t>breskov nektar min. 50 % sd  1 l</t>
  </si>
  <si>
    <t>jagodni nektar min. 45% sd  1  l</t>
  </si>
  <si>
    <t>marelični nektar min. 43 % sd 1 l</t>
  </si>
  <si>
    <t>borovničev nektar min. 35% sd 1 l</t>
  </si>
  <si>
    <t>borovničev nektar min. 35 % sd  0,2 l</t>
  </si>
  <si>
    <t>jagodni nektar min. 45 % sd 0,2 l</t>
  </si>
  <si>
    <t>breskov nektar min. 50 % sd 0,2 l</t>
  </si>
  <si>
    <t>hrenovke piščančje hot dog</t>
  </si>
  <si>
    <t>maslo porcijsko 15 - 20 g</t>
  </si>
  <si>
    <t>sir topljeni v lističih 150 g do 200 g</t>
  </si>
  <si>
    <t>sir nariban 1 kg do 5 kg</t>
  </si>
  <si>
    <t>multivitaminski nektar  od 0,7 l do 1 l</t>
  </si>
  <si>
    <t>drobne jušne zakuhe pakirano do 2 kg (zvezdice, rinčice, rižek)</t>
  </si>
  <si>
    <t>rezanci jušni valjani, pakirani do 2 kg</t>
  </si>
  <si>
    <t>kisle kumarice, 3,0 - 4,5 kg, kvalitete kot Eta</t>
  </si>
  <si>
    <t>rdeča pesa, 3,0 do 4,5 kg, kvalitete kot Eta</t>
  </si>
  <si>
    <t>prepečenec porcijski 40g</t>
  </si>
  <si>
    <t>lešnikov kremni namaz (nutella ali podobno) 18g do 20g</t>
  </si>
  <si>
    <t>sadno žitna rezina pakirana (Frutabela in enakovredno) po 25-30 g</t>
  </si>
  <si>
    <t>žitni kosmiči s čokolado do 1,8 kg, Čokolino in enakovredno</t>
  </si>
  <si>
    <t>kremin 1 kg, Dr. Oetker in enakovredno</t>
  </si>
  <si>
    <t>preliv desertni, različni okusi (Sladki greh in enakovredno) 100-200 g</t>
  </si>
  <si>
    <t>kokošja pašteta 27 do 45 g, Argeta in enakovredno</t>
  </si>
  <si>
    <t>jeterna pašteta 27 g do 45 g, Argeta in enakovredno</t>
  </si>
  <si>
    <t>tunina pašteta 27g do 30 g, Argeta in enakovredno</t>
  </si>
  <si>
    <t>juha gobova instant, Knorr in enakovredno</t>
  </si>
  <si>
    <t>juha česnova instant, Knorr in enakovredno</t>
  </si>
  <si>
    <t>juha belušna instant, Knorr in enakovredno</t>
  </si>
  <si>
    <t>krompir mladi</t>
  </si>
  <si>
    <t>mešanica 3 žit</t>
  </si>
  <si>
    <t>bio sirova pizza</t>
  </si>
  <si>
    <t>bio skutino pecivo 6 dag</t>
  </si>
  <si>
    <t>bio kakavovo pecivo 6 dag</t>
  </si>
  <si>
    <t>bio pšenični črni kruh z orehi 800g</t>
  </si>
  <si>
    <t>bio pšenični beli kruh z rozinami 800g</t>
  </si>
  <si>
    <t>sadni muffin iz ekoloških sestavin</t>
  </si>
  <si>
    <t>bio belo pekovsko pecivo s sirom 6 dag</t>
  </si>
  <si>
    <t>bio koruzni kruh s semeni 800g</t>
  </si>
  <si>
    <t>bio buhtelj z mareličnim nadevom 80g</t>
  </si>
  <si>
    <t>bio črno pecivo z orehi 60g</t>
  </si>
  <si>
    <t>skuta s podloženim sadjem 110 g</t>
  </si>
  <si>
    <t>jogurt naravni tekoči 1,3% mm 1 kg</t>
  </si>
  <si>
    <t>naravni tekoči jogurt 3,2%mm 250g</t>
  </si>
  <si>
    <t>jogurt naravni 3,2%mm 180g</t>
  </si>
  <si>
    <t>kos</t>
  </si>
  <si>
    <t>jogurt sadni 1,3% mm 160g</t>
  </si>
  <si>
    <t>jogurt sadni 3,2% mm 160g različni okusi</t>
  </si>
  <si>
    <t>jogurt naravni tekoči 3,2% mm 1 kg</t>
  </si>
  <si>
    <t>jogurtov napitek z manj maščob in sladkorja 500g, različni okusi</t>
  </si>
  <si>
    <t>tekoči sadni jogurt 1,3% mm 1000g, različni okusi</t>
  </si>
  <si>
    <t>mlečni desert 4 x 50 g, različni okusi</t>
  </si>
  <si>
    <t>bio sadni jogurt 1,5% mm 250g</t>
  </si>
  <si>
    <t>piščančje meso, sveže, prsa, file, brez kosti, brez kože, I. kvalitete, konfekcionirano</t>
  </si>
  <si>
    <t>telečja hrenovka brez konzervansov 1 kvalitete</t>
  </si>
  <si>
    <t>Tuna v oljčnem olju 1600 - 1800 g</t>
  </si>
  <si>
    <t>fižol v konzervi do 2,5 kg</t>
  </si>
  <si>
    <t>čičerika v konzervi do 2,5 kg</t>
  </si>
  <si>
    <t>đuveč zelenjava v konzervi do 5 kg</t>
  </si>
  <si>
    <t>keksi masleni porcijski 50g</t>
  </si>
  <si>
    <t>napitek cedevita, različni okusi 1 kg</t>
  </si>
  <si>
    <t>olje bučno čisto 100%, 1 liter</t>
  </si>
  <si>
    <t>čaj bezeg filter, 1000g</t>
  </si>
  <si>
    <t>čaj meta filter,1000g</t>
  </si>
  <si>
    <t>krema za kremne rezine, 1000g</t>
  </si>
  <si>
    <t>Tuna  v oljčnem olju 56g</t>
  </si>
  <si>
    <t xml:space="preserve">1. SKUPINA: MLEKO IN MLEČNI IZDELKI </t>
  </si>
  <si>
    <t xml:space="preserve">2. SKUPINA : MESO IN MESNI IZDELKI </t>
  </si>
  <si>
    <t xml:space="preserve">3. SKUPINA: ZAMRZNJENE RIBE, KONZERVIRANE RIBE </t>
  </si>
  <si>
    <t xml:space="preserve">4. SKUPINA: JAJCA </t>
  </si>
  <si>
    <t xml:space="preserve">5. SKUPINA: OLJA IN IZDELKI </t>
  </si>
  <si>
    <t xml:space="preserve">6. SKUPINA: SVEŽE SADJE, SVEŽA ZELENJAVA, SUHO SADJE </t>
  </si>
  <si>
    <t xml:space="preserve">7.  SKUPINA: ZAMRZNJENA IN KONZERVIRANA ZELENJAVA IN SADJE </t>
  </si>
  <si>
    <t xml:space="preserve">8. SKUPINA: SADNI SOKOVI, NEKTARJI IN SIRUPI </t>
  </si>
  <si>
    <t xml:space="preserve">9. SKUPINA: ŽITA IN MLEVSKI IZDELKI, TESTENINE </t>
  </si>
  <si>
    <t xml:space="preserve">10. SKUPINA: ZAMRZNJENI IZDELKI IZ TESTA, POLPETI </t>
  </si>
  <si>
    <t xml:space="preserve">11. SKUPINA: KRUH, PEKOVSKO PECIVO, KEKSI, SLAŠČIČARSKI IZDELKI </t>
  </si>
  <si>
    <t xml:space="preserve">12. SKUPINA: OSTALO PREHRAMBENO BLAGO </t>
  </si>
  <si>
    <t>1. SKLOP: MLEKO, SMETANA, SKUTA, SIRI, PUDINGI, MLEČNI NAMAZI</t>
  </si>
  <si>
    <t>SKUPAJ  1. SKLOP:</t>
  </si>
  <si>
    <t>2. SKLOP: JOGURTI, MLEČNI DESERT</t>
  </si>
  <si>
    <t>SKUPAJ 2. SKLOP</t>
  </si>
  <si>
    <t>3. SKLOP: DESERTNI JOGURTI, VANILIJEVI JOGURTI, KISLO MLEKO</t>
  </si>
  <si>
    <t>SKUPAJ  3. SKLOP:</t>
  </si>
  <si>
    <t>4. SKLOP: SLADOLEDI</t>
  </si>
  <si>
    <t xml:space="preserve">SKUPAJ 4. SKLOP: </t>
  </si>
  <si>
    <t>5. SKLOP: EKOLOŠKO MLEKO IN  MLEČNI IZDELKI</t>
  </si>
  <si>
    <t xml:space="preserve">SKUPAJ 5. SKLOP: </t>
  </si>
  <si>
    <t>6. sklop: MLADO GOVEJE  (JUNEČJE), SVINJSKO, TELEČJE MESO</t>
  </si>
  <si>
    <t>SKUPAJ 6. SKLOP:</t>
  </si>
  <si>
    <t>7. SKLOP: PERUTNINSKO MESO</t>
  </si>
  <si>
    <t>SKUPAJ 7. SKLOP</t>
  </si>
  <si>
    <t>8. SKLOP: MESNINE</t>
  </si>
  <si>
    <t>SKUPAJ 8. SKLOP</t>
  </si>
  <si>
    <t>9. SKLOP: SALAME</t>
  </si>
  <si>
    <t>SKUPAJ 9. SKLOP</t>
  </si>
  <si>
    <t>10. SKLOP: PERUTNINSKE MESNINE IN SALAME</t>
  </si>
  <si>
    <t>SKUPAJ 10. SKLOP</t>
  </si>
  <si>
    <t>11.SKLOP:  EKOLOŠKO MESO IN MESNINE</t>
  </si>
  <si>
    <t>SKUPAJ 11. SKLOP</t>
  </si>
  <si>
    <t>12. SKLOP: ZAMRZNJENE RIBE</t>
  </si>
  <si>
    <t>SKUPAJ 12. SKLOP</t>
  </si>
  <si>
    <t>13. SKLOP: KONZERVIRANE RIBE</t>
  </si>
  <si>
    <t>SKUPAJ 13. SKLOP</t>
  </si>
  <si>
    <t>14. SKLOP: KOKOŠJA JAJCA</t>
  </si>
  <si>
    <t>SKUPAJ 14. SKLOP</t>
  </si>
  <si>
    <t>15. SKLOP: OLJA IN IZDELKI</t>
  </si>
  <si>
    <t>SKUPAJ 15. SKLOP:</t>
  </si>
  <si>
    <t>16. SKLOP: SADJE , ZELENJAVA, GOBE</t>
  </si>
  <si>
    <t>SKUPAJ 16. SKLOP:</t>
  </si>
  <si>
    <t>SKUPAJ 17. SKLOP:</t>
  </si>
  <si>
    <t>18. SKLOP:  ZAMRZNJENA ZELENJAVA IN SADJE</t>
  </si>
  <si>
    <t>SKUPAJ 18. SKLOP:</t>
  </si>
  <si>
    <t>19. SKLOP: KONZERVIRANA ZELENJAVA</t>
  </si>
  <si>
    <t>SKUPAJ 19. SKLOP:</t>
  </si>
  <si>
    <t>20. SKLOP:  SADNI KOMPOTI, MARMELADE IN DŽEMI</t>
  </si>
  <si>
    <t>SKUPAJ 20. SKLOP:</t>
  </si>
  <si>
    <t>21. SKLOP: KISLO ZELJE IN REPA</t>
  </si>
  <si>
    <t>SKUPAJ 21. SKLOP:</t>
  </si>
  <si>
    <t>22. SKLOP: NEKTARJI</t>
  </si>
  <si>
    <t>SKUPAJ 22. SKLOP:</t>
  </si>
  <si>
    <t>23. SKLOP: SOK 100%</t>
  </si>
  <si>
    <t>SKUPAJ 23. SKLOP:</t>
  </si>
  <si>
    <t>24. SKLOP: SIRUPI</t>
  </si>
  <si>
    <t>SKUPAJ 24. SKLOP:</t>
  </si>
  <si>
    <t>25. SKLOP: ŽITA, MLEVSKI IZDELKI</t>
  </si>
  <si>
    <t>SKUPAJ 25. SKLOP:</t>
  </si>
  <si>
    <t>26. SKLOP: TESTENINE</t>
  </si>
  <si>
    <t>SKUPAJ 26. SKLOP:</t>
  </si>
  <si>
    <t>27. SKLOP: POLNJENE TESTENINE</t>
  </si>
  <si>
    <t>SKUPAJ 27. SKLOP:</t>
  </si>
  <si>
    <t>28. SKLOP: IZDELKI IZ KROMPIRJEVEGA TESTA IN ZDROBA, POLPETI</t>
  </si>
  <si>
    <t>SKUPAJ 28. SKLOP:</t>
  </si>
  <si>
    <t>29. SKLOP: ZAMRZNJENO TESTO</t>
  </si>
  <si>
    <t>SKUPAJ 29. SKLOP:</t>
  </si>
  <si>
    <t>30. SKLOP:  RAZLIČNI ZAMRZNJENI IZDELKI</t>
  </si>
  <si>
    <t>SKUPAJ 31. SKLOP:</t>
  </si>
  <si>
    <t>SKUPAJ 30. SKLOP:</t>
  </si>
  <si>
    <t>31. SKLOP:  KRUH</t>
  </si>
  <si>
    <t>32. SKLOP: ŠTRUČKE,  BOMBETE, ŽEMLJE</t>
  </si>
  <si>
    <t>SKUPAJ 32. SKLOP:</t>
  </si>
  <si>
    <t>33. SKLOP: SLAŠČICE</t>
  </si>
  <si>
    <t>SKUPAJ 33. SKLOP:</t>
  </si>
  <si>
    <t>34. SKLOP: OSTALO PEKOVSKO PECIVO IN IZDELKI</t>
  </si>
  <si>
    <t>SKUPAJ 34. SKLOP:</t>
  </si>
  <si>
    <t>35. SKLOP: KEKSI</t>
  </si>
  <si>
    <t>SKUPAJ 35. SKLOP:</t>
  </si>
  <si>
    <t>36. SKLOP : EKOLOŠKI KRUH IN PEKOVSKI IZDELKI</t>
  </si>
  <si>
    <t>SKUPAJ 36 SKLOP:</t>
  </si>
  <si>
    <t>37. SKLOP: OSTALO PREHRAMBENO BLAGO</t>
  </si>
  <si>
    <t xml:space="preserve">SKUPAJ 37. SKLOP: </t>
  </si>
  <si>
    <t>kakav zrnca (Benquick ali podobno)</t>
  </si>
  <si>
    <t>NAVODILA ZA IZPOLNJEVANJE</t>
  </si>
  <si>
    <t xml:space="preserve">V stolpec 5 ponudnik OBVEZNO navede blagovno ali trgovinsko znamko ali vsaj proizvajalca ponujenih živil. </t>
  </si>
  <si>
    <t>V stolpec 6 ponudnik vpiše ceno v EUR za ponujeno živilo izračunano na zahtevano enoto mere, ki je navedena v stolpcu 4.</t>
  </si>
  <si>
    <t>V stolpec 7 ponudnik vnese zmožek cene za enoto mere brez DDV (iz stolpca 6) in ocenjene količine (iz stoplca 3).</t>
  </si>
  <si>
    <t xml:space="preserve">V stolpec 8 ponudnik vnese zmožek vrednosti za ocenjeno količino brez DDV (iz stoplca 7) in stopnje DDV. </t>
  </si>
  <si>
    <t>V stoplec 9 ponudnik vnese vsoto vrednosti za ocenjeno vrednost brez DDV (iz stolpca 7) in zneska DDV za ocenjeno količino (iz stoplca 8). Vsoto ponudnik prepiše v ponudbeni obrazec pri ustreznem sklopu in merilu "Ponudbena vrednost".</t>
  </si>
  <si>
    <t>V stolpec 10 ponudnik v posamezno celico vnese vrednost "1" za živila, ki so uvrščena v shemo kakovosti, z izjemo živil, ki imajo le ekološko kvaliteto. Vsoto ponudnik prepiše v ponudbeni obrazec pri ustreznem sklopu in merilu "Shema kakovosti".</t>
  </si>
  <si>
    <t xml:space="preserve">V stolpec 11 ponudnik v posamezno celico vnese vrednost "1" za živila, katerih embalaža ustreza zahtevam po Uredbi o zelenem javnem naročanju. Vsoto ponudnik prepiše v ponudbeni obrazec v polje merila "Embalaža". </t>
  </si>
  <si>
    <t>Datum:</t>
  </si>
  <si>
    <t>ŠT. ŽIVIL PO MERILU "SHEMA KAKOVOSTI"</t>
  </si>
  <si>
    <t>10.</t>
  </si>
  <si>
    <t>11.</t>
  </si>
  <si>
    <t>12.</t>
  </si>
  <si>
    <t xml:space="preserve">V stolpec 5 ponudnik OBVEZNO navede blagovno ali trgovinsko znamko ali vsaj proizvajalca ponujenih živil. Stolpec ni potrebno izpolniti pri artiklih, kjer je to v stolpcu označeno. </t>
  </si>
  <si>
    <t>V stolpec 6 ponudnik vpiše ceno v EUR za ponujeno živilo izračunano na zahtevano enoto mere, ki je navedena v stolpcu 4. Obvezen je vnos MAKSIMALNE CENE za celotno trajanje okvirnega sporazuma, ki je ponudnik v fai odpiranja konkurence ne bo smel preseči.</t>
  </si>
  <si>
    <t>V stolpec 5 ponudnik OBVEZNO navede blagovno ali trgovinsko znamko ali vsaj proizvajalca ponujenih živil le pri sklopu 17.</t>
  </si>
  <si>
    <t xml:space="preserve">V stolpec 10 ponudnik v posamezno celico vnese vrednost "1" za živila, ki so uvrščena v shemo kakovosti, z izjemo živil, ki imajo le ekološko kvaliteto. Vsoto ponudnik prepiše v ponudbeni obrazec pri ustreznem sklopu in merilu "Shema kakovosti". </t>
  </si>
  <si>
    <t xml:space="preserve">V stoplec 12 ponudnik v posamezno celico vnese vrednost "1" za živila, ki jih ponuja v ekološki kvaliteti.  Vsoto ponudnik prepiše v ponudben obrazec v polje merila "Več ekoloških živil". </t>
  </si>
  <si>
    <t xml:space="preserve">17. SKLOP: SUHO SADJE, OREŠČKI, STROČNICE </t>
  </si>
  <si>
    <t>85.</t>
  </si>
  <si>
    <t>86.</t>
  </si>
  <si>
    <t>87.</t>
  </si>
  <si>
    <t>88.</t>
  </si>
  <si>
    <t>89.</t>
  </si>
  <si>
    <t xml:space="preserve">V stoplec 12 ponudnik v posamezno celico vnese vrednost "1" za živila, ki jih ponuja v ekološki kvaliteti.  Vsoto ponudnik prepiše v ponudben obrazec v polje merila "Več ekoloških živil".  </t>
  </si>
  <si>
    <t>V stoplec 12 ponudnik v posamezno celico vnese vrednost "1" za živila, ki jih ponuja v ekološki kvaliteti.  Vsoto ponudnik prepiše v ponudben obrazec v polje merila "Več ekoloških živil".  Stolpec ne izpolnjuje ponudnik na sklop ekoloških živil.</t>
  </si>
  <si>
    <t>V stoplec 12 ponudnik v posamezno celico vnese vrednost "1" za živila, ki jih ponuja v ekološki kvaliteti.  Vsoto ponudnik prepiše v ponudben obrazec v polje merila "Več ekoloških živil". Stolpec ne izpolnjuje ponudnik na sklop ekoloških živil.</t>
  </si>
  <si>
    <t xml:space="preserve">V stoplec 12 ponudnik v posamezno celico vnese vrednost "1" za živila, ki jih ponuja v ekološki kvaliteti.  Vsoto ponudnik prepiše v ponudben obrazec v polje merila "Več ekoloških živil".  Stolpec ne izpolnjuje ponudnik na sklop ekoloških živil. </t>
  </si>
  <si>
    <t>V stolpec 10 ponudnik v posamezno celico vnese vrednost "1" za živila, ki so uvrščena v shemo kakovosti, z izjemo živil, ki imajo le ekološko kvaliteto. Vsoto ponudnik prepiše v ponudbeni obrazec pri ustreznem sklopu in merilu "Shema kakovosti". Pri postavkah 25, 26 in 28, sklopa 8. mesnine, kjer naročnik z opisom zahteva živilo določene sheme kakovosti, vnos vrednosti ni mogoč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</si>
</sst>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  <charset val="238"/>
    </font>
    <font>
      <sz val="10"/>
      <name val="Arial Narrow"/>
      <family val="2"/>
      <charset val="238"/>
    </font>
    <font>
      <sz val="8"/>
      <name val="Arial"/>
      <family val="2"/>
      <charset val="238"/>
    </font>
    <font>
      <b/>
      <sz val="10"/>
      <name val="Arial Narrow"/>
      <family val="2"/>
      <charset val="238"/>
    </font>
    <font>
      <sz val="8"/>
      <name val="Arial"/>
      <family val="2"/>
      <charset val="238"/>
    </font>
    <font>
      <sz val="11"/>
      <name val="Arial Narrow"/>
      <family val="2"/>
      <charset val="238"/>
    </font>
    <font>
      <sz val="11"/>
      <name val="Arial"/>
      <family val="2"/>
      <charset val="238"/>
    </font>
    <font>
      <b/>
      <sz val="11"/>
      <name val="Arial Narrow"/>
      <family val="2"/>
      <charset val="238"/>
    </font>
    <font>
      <b/>
      <u/>
      <sz val="11"/>
      <name val="Arial Narrow"/>
      <family val="2"/>
      <charset val="238"/>
    </font>
    <font>
      <b/>
      <sz val="11"/>
      <name val="Arial"/>
      <family val="2"/>
      <charset val="238"/>
    </font>
    <font>
      <b/>
      <u/>
      <sz val="10"/>
      <name val="Arial Narrow"/>
      <family val="2"/>
      <charset val="238"/>
    </font>
    <font>
      <sz val="10"/>
      <color indexed="8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9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4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b/>
      <sz val="10"/>
      <name val="Arial"/>
      <family val="2"/>
      <charset val="238"/>
    </font>
    <font>
      <b/>
      <sz val="11"/>
      <color theme="0" tint="-4.9989318521683403E-2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2" fillId="5" borderId="0" applyNumberFormat="0" applyBorder="0" applyAlignment="0" applyProtection="0"/>
    <xf numFmtId="0" fontId="13" fillId="0" borderId="0"/>
  </cellStyleXfs>
  <cellXfs count="202">
    <xf numFmtId="0" fontId="0" fillId="0" borderId="0" xfId="0"/>
    <xf numFmtId="4" fontId="1" fillId="0" borderId="0" xfId="0" applyNumberFormat="1" applyFont="1"/>
    <xf numFmtId="0" fontId="1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wrapText="1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4" fontId="5" fillId="0" borderId="0" xfId="0" applyNumberFormat="1" applyFont="1" applyAlignment="1"/>
    <xf numFmtId="0" fontId="6" fillId="0" borderId="0" xfId="0" applyFont="1" applyAlignment="1"/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7" fillId="0" borderId="1" xfId="0" quotePrefix="1" applyNumberFormat="1" applyFont="1" applyBorder="1" applyAlignment="1">
      <alignment horizontal="center" vertical="center"/>
    </xf>
    <xf numFmtId="4" fontId="7" fillId="0" borderId="1" xfId="0" quotePrefix="1" applyNumberFormat="1" applyFont="1" applyBorder="1" applyAlignment="1">
      <alignment horizontal="center" vertical="center"/>
    </xf>
    <xf numFmtId="0" fontId="5" fillId="0" borderId="2" xfId="0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/>
    </xf>
    <xf numFmtId="0" fontId="5" fillId="0" borderId="4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top" wrapText="1"/>
    </xf>
    <xf numFmtId="4" fontId="5" fillId="0" borderId="0" xfId="0" applyNumberFormat="1" applyFont="1"/>
    <xf numFmtId="0" fontId="5" fillId="0" borderId="0" xfId="0" applyFont="1" applyAlignment="1"/>
    <xf numFmtId="0" fontId="7" fillId="0" borderId="0" xfId="0" applyFont="1" applyAlignment="1">
      <alignment wrapText="1"/>
    </xf>
    <xf numFmtId="0" fontId="7" fillId="0" borderId="0" xfId="0" applyFont="1" applyAlignment="1">
      <alignment horizontal="left" wrapText="1"/>
    </xf>
    <xf numFmtId="3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left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0" fontId="6" fillId="0" borderId="0" xfId="0" applyFont="1" applyAlignment="1">
      <alignment horizontal="left" wrapText="1"/>
    </xf>
    <xf numFmtId="4" fontId="5" fillId="0" borderId="1" xfId="0" applyNumberFormat="1" applyFont="1" applyFill="1" applyBorder="1" applyAlignment="1">
      <alignment horizontal="center" vertical="top"/>
    </xf>
    <xf numFmtId="4" fontId="7" fillId="0" borderId="1" xfId="0" quotePrefix="1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0" xfId="0" applyNumberFormat="1" applyFont="1" applyAlignment="1">
      <alignment wrapText="1"/>
    </xf>
    <xf numFmtId="0" fontId="7" fillId="0" borderId="0" xfId="0" applyNumberFormat="1" applyFont="1" applyAlignment="1">
      <alignment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3" fontId="5" fillId="0" borderId="1" xfId="0" quotePrefix="1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vertical="center" wrapText="1"/>
    </xf>
    <xf numFmtId="0" fontId="6" fillId="0" borderId="1" xfId="0" applyFont="1" applyBorder="1"/>
    <xf numFmtId="3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center" vertical="top" wrapText="1"/>
    </xf>
    <xf numFmtId="0" fontId="6" fillId="0" borderId="0" xfId="0" applyFont="1" applyFill="1"/>
    <xf numFmtId="4" fontId="5" fillId="0" borderId="1" xfId="0" quotePrefix="1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3" fontId="7" fillId="0" borderId="0" xfId="0" quotePrefix="1" applyNumberFormat="1" applyFont="1" applyBorder="1" applyAlignment="1">
      <alignment horizontal="center" vertical="center"/>
    </xf>
    <xf numFmtId="4" fontId="7" fillId="0" borderId="0" xfId="0" quotePrefix="1" applyNumberFormat="1" applyFont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Font="1" applyBorder="1" applyAlignment="1">
      <alignment horizontal="center" vertical="center" wrapText="1"/>
    </xf>
    <xf numFmtId="0" fontId="5" fillId="0" borderId="0" xfId="0" applyNumberFormat="1" applyFont="1" applyAlignment="1">
      <alignment horizontal="center"/>
    </xf>
    <xf numFmtId="0" fontId="5" fillId="0" borderId="1" xfId="0" applyNumberFormat="1" applyFont="1" applyBorder="1" applyAlignment="1">
      <alignment horizontal="center" vertical="center" wrapText="1"/>
    </xf>
    <xf numFmtId="0" fontId="7" fillId="0" borderId="1" xfId="0" quotePrefix="1" applyNumberFormat="1" applyFont="1" applyBorder="1" applyAlignment="1">
      <alignment horizontal="center" vertical="center"/>
    </xf>
    <xf numFmtId="0" fontId="5" fillId="3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top" wrapText="1"/>
    </xf>
    <xf numFmtId="0" fontId="5" fillId="0" borderId="0" xfId="0" applyNumberFormat="1" applyFont="1" applyBorder="1" applyAlignment="1">
      <alignment horizontal="center" vertical="top" wrapText="1"/>
    </xf>
    <xf numFmtId="4" fontId="5" fillId="0" borderId="0" xfId="0" applyNumberFormat="1" applyFont="1" applyBorder="1" applyAlignment="1">
      <alignment horizontal="center" vertical="top" wrapText="1"/>
    </xf>
    <xf numFmtId="0" fontId="6" fillId="0" borderId="0" xfId="0" applyNumberFormat="1" applyFont="1" applyAlignment="1">
      <alignment horizontal="center"/>
    </xf>
    <xf numFmtId="0" fontId="6" fillId="0" borderId="0" xfId="0" applyNumberFormat="1" applyFont="1"/>
    <xf numFmtId="0" fontId="7" fillId="0" borderId="1" xfId="0" applyNumberFormat="1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/>
    <xf numFmtId="0" fontId="6" fillId="0" borderId="0" xfId="0" applyFont="1" applyFill="1" applyBorder="1"/>
    <xf numFmtId="0" fontId="6" fillId="2" borderId="0" xfId="0" applyFont="1" applyFill="1" applyBorder="1"/>
    <xf numFmtId="4" fontId="1" fillId="0" borderId="0" xfId="0" applyNumberFormat="1" applyFont="1" applyAlignment="1">
      <alignment horizontal="center"/>
    </xf>
    <xf numFmtId="0" fontId="11" fillId="0" borderId="0" xfId="0" applyFont="1"/>
    <xf numFmtId="0" fontId="3" fillId="0" borderId="0" xfId="0" applyFont="1" applyAlignment="1">
      <alignment horizontal="center"/>
    </xf>
    <xf numFmtId="4" fontId="3" fillId="0" borderId="0" xfId="0" applyNumberFormat="1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6" fillId="0" borderId="0" xfId="0" applyFont="1" applyAlignme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6" fillId="0" borderId="0" xfId="0" applyFont="1" applyAlignment="1"/>
    <xf numFmtId="0" fontId="5" fillId="0" borderId="0" xfId="0" applyFont="1"/>
    <xf numFmtId="0" fontId="14" fillId="2" borderId="1" xfId="2" applyFont="1" applyFill="1" applyBorder="1" applyAlignment="1">
      <alignment horizontal="center" vertical="top" wrapText="1"/>
    </xf>
    <xf numFmtId="3" fontId="14" fillId="2" borderId="1" xfId="2" applyNumberFormat="1" applyFont="1" applyFill="1" applyBorder="1" applyAlignment="1">
      <alignment horizontal="center" vertical="top" wrapText="1"/>
    </xf>
    <xf numFmtId="4" fontId="14" fillId="2" borderId="1" xfId="2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7" fillId="0" borderId="1" xfId="0" quotePrefix="1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top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/>
    </xf>
    <xf numFmtId="0" fontId="5" fillId="0" borderId="1" xfId="0" applyFont="1" applyBorder="1" applyAlignment="1">
      <alignment horizontal="left" wrapText="1"/>
    </xf>
    <xf numFmtId="0" fontId="5" fillId="3" borderId="1" xfId="0" applyFont="1" applyFill="1" applyBorder="1" applyAlignment="1">
      <alignment horizontal="left" wrapText="1"/>
    </xf>
    <xf numFmtId="0" fontId="9" fillId="0" borderId="1" xfId="0" applyFont="1" applyBorder="1"/>
    <xf numFmtId="0" fontId="5" fillId="0" borderId="1" xfId="0" applyFont="1" applyBorder="1"/>
    <xf numFmtId="0" fontId="7" fillId="0" borderId="1" xfId="0" applyFont="1" applyBorder="1"/>
    <xf numFmtId="0" fontId="5" fillId="0" borderId="1" xfId="0" applyNumberFormat="1" applyFont="1" applyFill="1" applyBorder="1" applyAlignment="1">
      <alignment horizontal="right" vertical="center" wrapText="1"/>
    </xf>
    <xf numFmtId="2" fontId="5" fillId="0" borderId="1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7" fillId="0" borderId="2" xfId="0" quotePrefix="1" applyNumberFormat="1" applyFont="1" applyBorder="1" applyAlignment="1">
      <alignment horizontal="center" vertical="center"/>
    </xf>
    <xf numFmtId="3" fontId="7" fillId="0" borderId="1" xfId="0" applyNumberFormat="1" applyFont="1" applyBorder="1"/>
    <xf numFmtId="3" fontId="5" fillId="0" borderId="1" xfId="0" applyNumberFormat="1" applyFont="1" applyBorder="1" applyAlignment="1">
      <alignment horizontal="center" vertical="top" wrapText="1"/>
    </xf>
    <xf numFmtId="4" fontId="5" fillId="3" borderId="1" xfId="0" applyNumberFormat="1" applyFont="1" applyFill="1" applyBorder="1" applyAlignment="1">
      <alignment horizontal="center"/>
    </xf>
    <xf numFmtId="4" fontId="17" fillId="0" borderId="1" xfId="0" applyNumberFormat="1" applyFont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 wrapText="1"/>
    </xf>
    <xf numFmtId="3" fontId="7" fillId="0" borderId="1" xfId="0" quotePrefix="1" applyNumberFormat="1" applyFont="1" applyFill="1" applyBorder="1" applyAlignment="1">
      <alignment horizontal="center" vertical="center"/>
    </xf>
    <xf numFmtId="0" fontId="5" fillId="0" borderId="0" xfId="0" applyFont="1"/>
    <xf numFmtId="0" fontId="5" fillId="0" borderId="0" xfId="0" applyFont="1"/>
    <xf numFmtId="0" fontId="5" fillId="0" borderId="0" xfId="0" applyFont="1"/>
    <xf numFmtId="0" fontId="5" fillId="0" borderId="0" xfId="0" applyFont="1"/>
    <xf numFmtId="0" fontId="1" fillId="0" borderId="0" xfId="0" applyFont="1" applyAlignment="1">
      <alignment horizontal="left" wrapText="1"/>
    </xf>
    <xf numFmtId="0" fontId="5" fillId="0" borderId="0" xfId="0" applyFont="1" applyAlignment="1"/>
    <xf numFmtId="0" fontId="6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Border="1" applyAlignment="1"/>
    <xf numFmtId="0" fontId="5" fillId="0" borderId="0" xfId="0" applyFont="1"/>
    <xf numFmtId="0" fontId="1" fillId="6" borderId="0" xfId="0" applyFont="1" applyFill="1"/>
    <xf numFmtId="0" fontId="1" fillId="6" borderId="0" xfId="0" applyFont="1" applyFill="1" applyAlignment="1">
      <alignment wrapText="1"/>
    </xf>
    <xf numFmtId="3" fontId="1" fillId="6" borderId="0" xfId="0" applyNumberFormat="1" applyFont="1" applyFill="1"/>
    <xf numFmtId="3" fontId="1" fillId="6" borderId="0" xfId="0" applyNumberFormat="1" applyFont="1" applyFill="1" applyAlignment="1">
      <alignment horizontal="center"/>
    </xf>
    <xf numFmtId="0" fontId="1" fillId="6" borderId="0" xfId="0" applyFont="1" applyFill="1" applyAlignment="1">
      <alignment horizontal="left" wrapText="1"/>
    </xf>
    <xf numFmtId="0" fontId="3" fillId="6" borderId="0" xfId="0" applyFont="1" applyFill="1" applyAlignment="1">
      <alignment horizontal="center"/>
    </xf>
    <xf numFmtId="4" fontId="3" fillId="6" borderId="0" xfId="0" applyNumberFormat="1" applyFont="1" applyFill="1"/>
    <xf numFmtId="0" fontId="19" fillId="0" borderId="0" xfId="0" applyFont="1"/>
    <xf numFmtId="4" fontId="20" fillId="7" borderId="1" xfId="0" quotePrefix="1" applyNumberFormat="1" applyFont="1" applyFill="1" applyBorder="1" applyAlignment="1">
      <alignment horizontal="center" vertical="center"/>
    </xf>
    <xf numFmtId="4" fontId="7" fillId="7" borderId="1" xfId="0" quotePrefix="1" applyNumberFormat="1" applyFont="1" applyFill="1" applyBorder="1" applyAlignment="1">
      <alignment horizontal="center" vertical="center"/>
    </xf>
    <xf numFmtId="4" fontId="5" fillId="7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0" fillId="0" borderId="0" xfId="0" applyFont="1" applyAlignment="1">
      <alignment wrapText="1"/>
    </xf>
    <xf numFmtId="0" fontId="15" fillId="0" borderId="0" xfId="0" applyFont="1" applyAlignment="1">
      <alignment wrapText="1"/>
    </xf>
    <xf numFmtId="0" fontId="5" fillId="0" borderId="0" xfId="0" applyFont="1" applyAlignment="1"/>
    <xf numFmtId="0" fontId="18" fillId="0" borderId="0" xfId="0" applyFont="1" applyAlignment="1">
      <alignment horizontal="left" wrapText="1"/>
    </xf>
    <xf numFmtId="0" fontId="1" fillId="6" borderId="0" xfId="0" applyFont="1" applyFill="1" applyAlignment="1">
      <alignment horizontal="left" wrapText="1"/>
    </xf>
    <xf numFmtId="0" fontId="3" fillId="6" borderId="0" xfId="0" applyFont="1" applyFill="1" applyAlignment="1" applyProtection="1">
      <alignment horizontal="left" wrapText="1"/>
      <protection locked="0"/>
    </xf>
    <xf numFmtId="4" fontId="5" fillId="0" borderId="0" xfId="0" applyNumberFormat="1" applyFont="1" applyAlignment="1"/>
    <xf numFmtId="0" fontId="6" fillId="0" borderId="0" xfId="0" applyFont="1" applyAlignment="1"/>
    <xf numFmtId="0" fontId="7" fillId="0" borderId="0" xfId="0" applyFont="1" applyAlignment="1">
      <alignment horizontal="center"/>
    </xf>
    <xf numFmtId="0" fontId="7" fillId="4" borderId="2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9" fillId="4" borderId="3" xfId="0" applyFont="1" applyFill="1" applyBorder="1" applyAlignment="1">
      <alignment horizontal="left" vertical="center"/>
    </xf>
    <xf numFmtId="0" fontId="9" fillId="4" borderId="6" xfId="0" applyFont="1" applyFill="1" applyBorder="1" applyAlignment="1">
      <alignment horizontal="left" vertical="center"/>
    </xf>
    <xf numFmtId="0" fontId="7" fillId="4" borderId="4" xfId="0" applyFont="1" applyFill="1" applyBorder="1" applyAlignment="1">
      <alignment horizontal="left" vertical="center" wrapText="1"/>
    </xf>
    <xf numFmtId="0" fontId="6" fillId="4" borderId="7" xfId="0" applyFont="1" applyFill="1" applyBorder="1" applyAlignment="1">
      <alignment horizontal="left" vertical="center" wrapText="1"/>
    </xf>
    <xf numFmtId="0" fontId="6" fillId="4" borderId="7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vertical="center"/>
    </xf>
    <xf numFmtId="0" fontId="9" fillId="4" borderId="3" xfId="0" applyFont="1" applyFill="1" applyBorder="1" applyAlignment="1">
      <alignment vertical="center"/>
    </xf>
    <xf numFmtId="0" fontId="3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7" fillId="4" borderId="2" xfId="1" applyFont="1" applyFill="1" applyBorder="1" applyAlignment="1">
      <alignment horizontal="left" vertical="center" wrapText="1"/>
    </xf>
    <xf numFmtId="0" fontId="7" fillId="4" borderId="3" xfId="0" applyFont="1" applyFill="1" applyBorder="1" applyAlignment="1">
      <alignment vertical="center"/>
    </xf>
    <xf numFmtId="0" fontId="7" fillId="4" borderId="4" xfId="1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/>
    </xf>
    <xf numFmtId="0" fontId="7" fillId="4" borderId="5" xfId="0" applyFont="1" applyFill="1" applyBorder="1" applyAlignment="1">
      <alignment horizontal="left" vertical="top" wrapText="1"/>
    </xf>
    <xf numFmtId="0" fontId="6" fillId="4" borderId="5" xfId="0" applyFont="1" applyFill="1" applyBorder="1" applyAlignment="1">
      <alignment horizontal="left" vertical="top" wrapText="1"/>
    </xf>
    <xf numFmtId="0" fontId="6" fillId="0" borderId="5" xfId="0" applyFont="1" applyBorder="1" applyAlignment="1">
      <alignment vertical="top" wrapText="1"/>
    </xf>
    <xf numFmtId="0" fontId="7" fillId="4" borderId="4" xfId="1" applyFont="1" applyFill="1" applyBorder="1" applyAlignment="1">
      <alignment horizontal="left" vertical="center"/>
    </xf>
    <xf numFmtId="0" fontId="7" fillId="4" borderId="7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top" wrapText="1"/>
    </xf>
    <xf numFmtId="0" fontId="7" fillId="4" borderId="7" xfId="0" applyFont="1" applyFill="1" applyBorder="1" applyAlignment="1">
      <alignment horizontal="left" vertical="top" wrapText="1"/>
    </xf>
    <xf numFmtId="0" fontId="5" fillId="0" borderId="0" xfId="0" applyFont="1" applyBorder="1" applyAlignment="1"/>
    <xf numFmtId="0" fontId="5" fillId="0" borderId="0" xfId="0" applyFont="1"/>
    <xf numFmtId="0" fontId="7" fillId="4" borderId="1" xfId="0" applyFont="1" applyFill="1" applyBorder="1" applyAlignment="1">
      <alignment horizontal="left" vertical="top" wrapText="1"/>
    </xf>
    <xf numFmtId="0" fontId="7" fillId="4" borderId="2" xfId="0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horizontal="left" vertical="top" wrapText="1"/>
    </xf>
    <xf numFmtId="0" fontId="7" fillId="4" borderId="6" xfId="0" applyFont="1" applyFill="1" applyBorder="1" applyAlignment="1">
      <alignment horizontal="left" vertical="top" wrapText="1"/>
    </xf>
    <xf numFmtId="0" fontId="7" fillId="4" borderId="6" xfId="0" applyFont="1" applyFill="1" applyBorder="1" applyAlignment="1">
      <alignment horizontal="left" vertical="center" wrapText="1"/>
    </xf>
    <xf numFmtId="0" fontId="9" fillId="5" borderId="1" xfId="1" applyFont="1" applyBorder="1" applyAlignment="1">
      <alignment horizontal="left" vertical="top" wrapText="1"/>
    </xf>
  </cellXfs>
  <cellStyles count="3">
    <cellStyle name="Dobro" xfId="1" builtinId="26"/>
    <cellStyle name="Navadno" xfId="0" builtinId="0"/>
    <cellStyle name="Navadno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N100"/>
  <sheetViews>
    <sheetView view="pageBreakPreview" workbookViewId="0">
      <pane ySplit="6" topLeftCell="A7" activePane="bottomLeft" state="frozen"/>
      <selection pane="bottomLeft" activeCell="A82" sqref="A82:M82"/>
    </sheetView>
  </sheetViews>
  <sheetFormatPr defaultRowHeight="16.5" x14ac:dyDescent="0.3"/>
  <cols>
    <col min="1" max="1" width="5.140625" style="3" customWidth="1"/>
    <col min="2" max="2" width="37" style="4" customWidth="1"/>
    <col min="3" max="3" width="8.42578125" style="5" customWidth="1"/>
    <col min="4" max="4" width="8" style="6" customWidth="1"/>
    <col min="5" max="5" width="16.140625" style="24" customWidth="1"/>
    <col min="6" max="6" width="9.7109375" style="24" customWidth="1"/>
    <col min="7" max="7" width="10.7109375" style="24" customWidth="1"/>
    <col min="8" max="8" width="8.28515625" style="24" customWidth="1"/>
    <col min="9" max="10" width="9.85546875" style="24" customWidth="1"/>
    <col min="11" max="11" width="10.140625" style="24" customWidth="1"/>
    <col min="12" max="12" width="13.7109375" style="24" customWidth="1"/>
    <col min="13" max="16384" width="9.140625" style="3"/>
  </cols>
  <sheetData>
    <row r="1" spans="1:14" x14ac:dyDescent="0.3">
      <c r="A1" s="3" t="s">
        <v>8</v>
      </c>
      <c r="E1" s="164" t="s">
        <v>292</v>
      </c>
      <c r="F1" s="165"/>
      <c r="G1" s="165"/>
      <c r="H1" s="165"/>
      <c r="I1" s="165"/>
      <c r="J1" s="165"/>
      <c r="K1" s="165"/>
      <c r="L1" s="165"/>
      <c r="M1" s="165"/>
      <c r="N1" s="165"/>
    </row>
    <row r="3" spans="1:14" x14ac:dyDescent="0.3">
      <c r="A3" s="166" t="s">
        <v>605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</row>
    <row r="5" spans="1:14" s="4" customFormat="1" ht="67.5" x14ac:dyDescent="0.3">
      <c r="A5" s="104" t="s">
        <v>2</v>
      </c>
      <c r="B5" s="104" t="s">
        <v>0</v>
      </c>
      <c r="C5" s="105" t="s">
        <v>1</v>
      </c>
      <c r="D5" s="105" t="s">
        <v>507</v>
      </c>
      <c r="E5" s="106" t="s">
        <v>5</v>
      </c>
      <c r="F5" s="106" t="s">
        <v>501</v>
      </c>
      <c r="G5" s="106" t="s">
        <v>502</v>
      </c>
      <c r="H5" s="106" t="s">
        <v>503</v>
      </c>
      <c r="I5" s="106" t="s">
        <v>504</v>
      </c>
      <c r="J5" s="106" t="s">
        <v>700</v>
      </c>
      <c r="K5" s="106" t="s">
        <v>505</v>
      </c>
      <c r="L5" s="106" t="s">
        <v>506</v>
      </c>
    </row>
    <row r="6" spans="1:14" ht="27" x14ac:dyDescent="0.3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5" t="s">
        <v>285</v>
      </c>
      <c r="H6" s="106" t="s">
        <v>286</v>
      </c>
      <c r="I6" s="105" t="s">
        <v>287</v>
      </c>
      <c r="J6" s="105" t="s">
        <v>701</v>
      </c>
      <c r="K6" s="105" t="s">
        <v>702</v>
      </c>
      <c r="L6" s="105" t="s">
        <v>703</v>
      </c>
    </row>
    <row r="7" spans="1:14" x14ac:dyDescent="0.3">
      <c r="A7" s="172" t="s">
        <v>617</v>
      </c>
      <c r="B7" s="173"/>
      <c r="C7" s="174"/>
      <c r="D7" s="174"/>
      <c r="E7" s="174"/>
      <c r="F7" s="174"/>
      <c r="G7" s="174"/>
      <c r="H7" s="174"/>
      <c r="I7" s="174"/>
      <c r="J7" s="174"/>
      <c r="K7" s="174"/>
      <c r="L7" s="174"/>
    </row>
    <row r="8" spans="1:14" ht="20.25" customHeight="1" x14ac:dyDescent="0.3">
      <c r="A8" s="9">
        <v>1</v>
      </c>
      <c r="B8" s="10" t="s">
        <v>404</v>
      </c>
      <c r="C8" s="11">
        <v>2000</v>
      </c>
      <c r="D8" s="12" t="s">
        <v>9</v>
      </c>
      <c r="E8" s="109"/>
      <c r="F8" s="41"/>
      <c r="G8" s="41">
        <f>C8*F8</f>
        <v>0</v>
      </c>
      <c r="H8" s="41">
        <f>G8*0.085</f>
        <v>0</v>
      </c>
      <c r="I8" s="41">
        <f>+G8+H8</f>
        <v>0</v>
      </c>
      <c r="J8" s="41"/>
      <c r="K8" s="41"/>
      <c r="L8" s="41"/>
    </row>
    <row r="9" spans="1:14" ht="21.75" customHeight="1" x14ac:dyDescent="0.3">
      <c r="A9" s="9">
        <v>2</v>
      </c>
      <c r="B9" s="10" t="s">
        <v>508</v>
      </c>
      <c r="C9" s="11">
        <v>1000</v>
      </c>
      <c r="D9" s="12" t="s">
        <v>9</v>
      </c>
      <c r="E9" s="109"/>
      <c r="F9" s="41"/>
      <c r="G9" s="41">
        <f t="shared" ref="G9:G37" si="0">C9*F9</f>
        <v>0</v>
      </c>
      <c r="H9" s="41">
        <f t="shared" ref="H9:H37" si="1">G9*0.085</f>
        <v>0</v>
      </c>
      <c r="I9" s="41">
        <f t="shared" ref="I9:I37" si="2">+G9+H9</f>
        <v>0</v>
      </c>
      <c r="J9" s="41"/>
      <c r="K9" s="41"/>
      <c r="L9" s="41"/>
    </row>
    <row r="10" spans="1:14" x14ac:dyDescent="0.3">
      <c r="A10" s="9">
        <v>3</v>
      </c>
      <c r="B10" s="10" t="s">
        <v>405</v>
      </c>
      <c r="C10" s="11">
        <v>1000</v>
      </c>
      <c r="D10" s="12" t="s">
        <v>9</v>
      </c>
      <c r="E10" s="109"/>
      <c r="F10" s="41"/>
      <c r="G10" s="41">
        <f t="shared" si="0"/>
        <v>0</v>
      </c>
      <c r="H10" s="41">
        <f t="shared" si="1"/>
        <v>0</v>
      </c>
      <c r="I10" s="41">
        <f t="shared" si="2"/>
        <v>0</v>
      </c>
      <c r="J10" s="41"/>
      <c r="K10" s="41"/>
      <c r="L10" s="41"/>
    </row>
    <row r="11" spans="1:14" ht="21" customHeight="1" x14ac:dyDescent="0.3">
      <c r="A11" s="9">
        <v>4</v>
      </c>
      <c r="B11" s="10" t="s">
        <v>406</v>
      </c>
      <c r="C11" s="11">
        <v>5000</v>
      </c>
      <c r="D11" s="12" t="s">
        <v>10</v>
      </c>
      <c r="E11" s="109"/>
      <c r="F11" s="41"/>
      <c r="G11" s="45">
        <f t="shared" si="0"/>
        <v>0</v>
      </c>
      <c r="H11" s="45">
        <f t="shared" si="1"/>
        <v>0</v>
      </c>
      <c r="I11" s="45">
        <f t="shared" si="2"/>
        <v>0</v>
      </c>
      <c r="J11" s="41"/>
      <c r="K11" s="41"/>
      <c r="L11" s="41"/>
    </row>
    <row r="12" spans="1:14" s="94" customFormat="1" x14ac:dyDescent="0.3">
      <c r="A12" s="9">
        <v>5</v>
      </c>
      <c r="B12" s="10" t="s">
        <v>509</v>
      </c>
      <c r="C12" s="11">
        <v>1500</v>
      </c>
      <c r="D12" s="12" t="s">
        <v>9</v>
      </c>
      <c r="E12" s="109"/>
      <c r="F12" s="41"/>
      <c r="G12" s="45">
        <f t="shared" si="0"/>
        <v>0</v>
      </c>
      <c r="H12" s="45">
        <f t="shared" si="1"/>
        <v>0</v>
      </c>
      <c r="I12" s="45">
        <f t="shared" si="2"/>
        <v>0</v>
      </c>
      <c r="J12" s="41"/>
      <c r="K12" s="41"/>
      <c r="L12" s="41"/>
    </row>
    <row r="13" spans="1:14" x14ac:dyDescent="0.3">
      <c r="A13" s="9">
        <v>6</v>
      </c>
      <c r="B13" s="10" t="s">
        <v>21</v>
      </c>
      <c r="C13" s="11">
        <v>3000</v>
      </c>
      <c r="D13" s="12" t="s">
        <v>10</v>
      </c>
      <c r="E13" s="109"/>
      <c r="F13" s="41"/>
      <c r="G13" s="45">
        <f t="shared" si="0"/>
        <v>0</v>
      </c>
      <c r="H13" s="45">
        <f t="shared" si="1"/>
        <v>0</v>
      </c>
      <c r="I13" s="45">
        <f t="shared" si="2"/>
        <v>0</v>
      </c>
      <c r="J13" s="41"/>
      <c r="K13" s="41"/>
      <c r="L13" s="41"/>
    </row>
    <row r="14" spans="1:14" s="94" customFormat="1" x14ac:dyDescent="0.3">
      <c r="A14" s="110">
        <v>7</v>
      </c>
      <c r="B14" s="10" t="s">
        <v>233</v>
      </c>
      <c r="C14" s="11">
        <v>720</v>
      </c>
      <c r="D14" s="12" t="s">
        <v>10</v>
      </c>
      <c r="E14" s="109"/>
      <c r="F14" s="41"/>
      <c r="G14" s="45">
        <f t="shared" si="0"/>
        <v>0</v>
      </c>
      <c r="H14" s="45">
        <f t="shared" si="1"/>
        <v>0</v>
      </c>
      <c r="I14" s="45">
        <f t="shared" si="2"/>
        <v>0</v>
      </c>
      <c r="J14" s="41"/>
      <c r="K14" s="41"/>
      <c r="L14" s="41"/>
    </row>
    <row r="15" spans="1:14" s="94" customFormat="1" x14ac:dyDescent="0.3">
      <c r="A15" s="110">
        <v>8</v>
      </c>
      <c r="B15" s="19" t="s">
        <v>293</v>
      </c>
      <c r="C15" s="11">
        <v>1800</v>
      </c>
      <c r="D15" s="12" t="s">
        <v>10</v>
      </c>
      <c r="E15" s="109"/>
      <c r="F15" s="41"/>
      <c r="G15" s="45">
        <f t="shared" si="0"/>
        <v>0</v>
      </c>
      <c r="H15" s="45">
        <f t="shared" si="1"/>
        <v>0</v>
      </c>
      <c r="I15" s="45">
        <f t="shared" si="2"/>
        <v>0</v>
      </c>
      <c r="J15" s="41"/>
      <c r="K15" s="41"/>
      <c r="L15" s="41"/>
    </row>
    <row r="16" spans="1:14" s="94" customFormat="1" x14ac:dyDescent="0.3">
      <c r="A16" s="110">
        <v>9</v>
      </c>
      <c r="B16" s="19" t="s">
        <v>512</v>
      </c>
      <c r="C16" s="11">
        <v>200</v>
      </c>
      <c r="D16" s="12" t="s">
        <v>9</v>
      </c>
      <c r="E16" s="109"/>
      <c r="F16" s="41"/>
      <c r="G16" s="45">
        <f t="shared" si="0"/>
        <v>0</v>
      </c>
      <c r="H16" s="45">
        <f t="shared" si="1"/>
        <v>0</v>
      </c>
      <c r="I16" s="45">
        <f t="shared" si="2"/>
        <v>0</v>
      </c>
      <c r="J16" s="41"/>
      <c r="K16" s="41"/>
      <c r="L16" s="41"/>
    </row>
    <row r="17" spans="1:12" s="94" customFormat="1" x14ac:dyDescent="0.3">
      <c r="A17" s="110">
        <v>10</v>
      </c>
      <c r="B17" s="10" t="s">
        <v>510</v>
      </c>
      <c r="C17" s="11">
        <v>200</v>
      </c>
      <c r="D17" s="12" t="s">
        <v>9</v>
      </c>
      <c r="E17" s="109"/>
      <c r="F17" s="41"/>
      <c r="G17" s="41">
        <f t="shared" si="0"/>
        <v>0</v>
      </c>
      <c r="H17" s="41">
        <f t="shared" si="1"/>
        <v>0</v>
      </c>
      <c r="I17" s="41">
        <f t="shared" si="2"/>
        <v>0</v>
      </c>
      <c r="J17" s="41"/>
      <c r="K17" s="41"/>
      <c r="L17" s="41"/>
    </row>
    <row r="18" spans="1:12" s="94" customFormat="1" x14ac:dyDescent="0.3">
      <c r="A18" s="110">
        <v>11</v>
      </c>
      <c r="B18" s="10" t="s">
        <v>511</v>
      </c>
      <c r="C18" s="11">
        <v>100</v>
      </c>
      <c r="D18" s="12" t="s">
        <v>9</v>
      </c>
      <c r="E18" s="109"/>
      <c r="F18" s="41"/>
      <c r="G18" s="41">
        <f t="shared" si="0"/>
        <v>0</v>
      </c>
      <c r="H18" s="41">
        <f t="shared" si="1"/>
        <v>0</v>
      </c>
      <c r="I18" s="41">
        <f t="shared" si="2"/>
        <v>0</v>
      </c>
      <c r="J18" s="41"/>
      <c r="K18" s="41"/>
      <c r="L18" s="41"/>
    </row>
    <row r="19" spans="1:12" s="94" customFormat="1" x14ac:dyDescent="0.3">
      <c r="A19" s="110">
        <v>12</v>
      </c>
      <c r="B19" s="111" t="s">
        <v>407</v>
      </c>
      <c r="C19" s="11">
        <v>50</v>
      </c>
      <c r="D19" s="12" t="s">
        <v>7</v>
      </c>
      <c r="E19" s="109"/>
      <c r="F19" s="41"/>
      <c r="G19" s="41">
        <f t="shared" si="0"/>
        <v>0</v>
      </c>
      <c r="H19" s="41">
        <f t="shared" si="1"/>
        <v>0</v>
      </c>
      <c r="I19" s="41">
        <f t="shared" si="2"/>
        <v>0</v>
      </c>
      <c r="J19" s="41"/>
      <c r="K19" s="41"/>
      <c r="L19" s="41"/>
    </row>
    <row r="20" spans="1:12" s="94" customFormat="1" x14ac:dyDescent="0.3">
      <c r="A20" s="110">
        <v>13</v>
      </c>
      <c r="B20" s="10" t="s">
        <v>408</v>
      </c>
      <c r="C20" s="11">
        <v>2000</v>
      </c>
      <c r="D20" s="12" t="s">
        <v>10</v>
      </c>
      <c r="E20" s="109"/>
      <c r="F20" s="41"/>
      <c r="G20" s="41">
        <f t="shared" si="0"/>
        <v>0</v>
      </c>
      <c r="H20" s="41">
        <f t="shared" si="1"/>
        <v>0</v>
      </c>
      <c r="I20" s="41">
        <f t="shared" si="2"/>
        <v>0</v>
      </c>
      <c r="J20" s="41"/>
      <c r="K20" s="41"/>
      <c r="L20" s="41"/>
    </row>
    <row r="21" spans="1:12" s="94" customFormat="1" ht="18.75" customHeight="1" x14ac:dyDescent="0.3">
      <c r="A21" s="110">
        <v>14</v>
      </c>
      <c r="B21" s="15" t="s">
        <v>580</v>
      </c>
      <c r="C21" s="16">
        <v>1500</v>
      </c>
      <c r="D21" s="17" t="s">
        <v>10</v>
      </c>
      <c r="E21" s="109"/>
      <c r="F21" s="41"/>
      <c r="G21" s="41">
        <f t="shared" si="0"/>
        <v>0</v>
      </c>
      <c r="H21" s="41">
        <f t="shared" si="1"/>
        <v>0</v>
      </c>
      <c r="I21" s="41">
        <f t="shared" si="2"/>
        <v>0</v>
      </c>
      <c r="J21" s="41"/>
      <c r="K21" s="41"/>
      <c r="L21" s="41"/>
    </row>
    <row r="22" spans="1:12" s="94" customFormat="1" x14ac:dyDescent="0.3">
      <c r="A22" s="110">
        <v>15</v>
      </c>
      <c r="B22" s="15" t="s">
        <v>409</v>
      </c>
      <c r="C22" s="16">
        <v>1500</v>
      </c>
      <c r="D22" s="17" t="s">
        <v>10</v>
      </c>
      <c r="E22" s="109"/>
      <c r="F22" s="41"/>
      <c r="G22" s="41">
        <f t="shared" si="0"/>
        <v>0</v>
      </c>
      <c r="H22" s="41">
        <f t="shared" si="1"/>
        <v>0</v>
      </c>
      <c r="I22" s="41">
        <f t="shared" si="2"/>
        <v>0</v>
      </c>
      <c r="J22" s="41"/>
      <c r="K22" s="41"/>
      <c r="L22" s="41"/>
    </row>
    <row r="23" spans="1:12" s="95" customFormat="1" x14ac:dyDescent="0.3">
      <c r="A23" s="110">
        <v>16</v>
      </c>
      <c r="B23" s="15" t="s">
        <v>548</v>
      </c>
      <c r="C23" s="16">
        <v>40</v>
      </c>
      <c r="D23" s="17" t="s">
        <v>7</v>
      </c>
      <c r="E23" s="109"/>
      <c r="F23" s="41"/>
      <c r="G23" s="41">
        <f t="shared" si="0"/>
        <v>0</v>
      </c>
      <c r="H23" s="41">
        <f t="shared" si="1"/>
        <v>0</v>
      </c>
      <c r="I23" s="41">
        <f t="shared" si="2"/>
        <v>0</v>
      </c>
      <c r="J23" s="41"/>
      <c r="K23" s="41"/>
      <c r="L23" s="41"/>
    </row>
    <row r="24" spans="1:12" s="94" customFormat="1" x14ac:dyDescent="0.3">
      <c r="A24" s="110">
        <v>17</v>
      </c>
      <c r="B24" s="15" t="s">
        <v>294</v>
      </c>
      <c r="C24" s="16">
        <v>2600</v>
      </c>
      <c r="D24" s="17" t="s">
        <v>10</v>
      </c>
      <c r="E24" s="109"/>
      <c r="F24" s="41"/>
      <c r="G24" s="41">
        <f t="shared" si="0"/>
        <v>0</v>
      </c>
      <c r="H24" s="41">
        <f t="shared" si="1"/>
        <v>0</v>
      </c>
      <c r="I24" s="41">
        <f t="shared" si="2"/>
        <v>0</v>
      </c>
      <c r="J24" s="41"/>
      <c r="K24" s="41"/>
      <c r="L24" s="41"/>
    </row>
    <row r="25" spans="1:12" s="94" customFormat="1" ht="21.75" customHeight="1" x14ac:dyDescent="0.3">
      <c r="A25" s="110">
        <v>18</v>
      </c>
      <c r="B25" s="15" t="s">
        <v>295</v>
      </c>
      <c r="C25" s="16">
        <v>2600</v>
      </c>
      <c r="D25" s="17" t="s">
        <v>10</v>
      </c>
      <c r="E25" s="109"/>
      <c r="F25" s="41"/>
      <c r="G25" s="41">
        <f t="shared" si="0"/>
        <v>0</v>
      </c>
      <c r="H25" s="41">
        <f t="shared" si="1"/>
        <v>0</v>
      </c>
      <c r="I25" s="41">
        <f t="shared" si="2"/>
        <v>0</v>
      </c>
      <c r="J25" s="41"/>
      <c r="K25" s="41"/>
      <c r="L25" s="41"/>
    </row>
    <row r="26" spans="1:12" s="94" customFormat="1" ht="33" x14ac:dyDescent="0.3">
      <c r="A26" s="110">
        <v>19</v>
      </c>
      <c r="B26" s="15" t="s">
        <v>410</v>
      </c>
      <c r="C26" s="16">
        <v>100</v>
      </c>
      <c r="D26" s="17" t="s">
        <v>7</v>
      </c>
      <c r="E26" s="109"/>
      <c r="F26" s="41"/>
      <c r="G26" s="41">
        <f t="shared" si="0"/>
        <v>0</v>
      </c>
      <c r="H26" s="41">
        <f t="shared" si="1"/>
        <v>0</v>
      </c>
      <c r="I26" s="41">
        <f t="shared" si="2"/>
        <v>0</v>
      </c>
      <c r="J26" s="41"/>
      <c r="K26" s="41"/>
      <c r="L26" s="41"/>
    </row>
    <row r="27" spans="1:12" s="94" customFormat="1" ht="21.75" customHeight="1" x14ac:dyDescent="0.3">
      <c r="A27" s="110">
        <v>20</v>
      </c>
      <c r="B27" s="15" t="s">
        <v>411</v>
      </c>
      <c r="C27" s="11">
        <v>100</v>
      </c>
      <c r="D27" s="12" t="s">
        <v>7</v>
      </c>
      <c r="E27" s="109"/>
      <c r="F27" s="41"/>
      <c r="G27" s="41">
        <f t="shared" si="0"/>
        <v>0</v>
      </c>
      <c r="H27" s="41">
        <f t="shared" si="1"/>
        <v>0</v>
      </c>
      <c r="I27" s="41">
        <f t="shared" si="2"/>
        <v>0</v>
      </c>
      <c r="J27" s="41"/>
      <c r="K27" s="41"/>
      <c r="L27" s="41"/>
    </row>
    <row r="28" spans="1:12" s="94" customFormat="1" ht="21.75" customHeight="1" x14ac:dyDescent="0.3">
      <c r="A28" s="110">
        <v>21</v>
      </c>
      <c r="B28" s="15" t="s">
        <v>132</v>
      </c>
      <c r="C28" s="11">
        <v>100</v>
      </c>
      <c r="D28" s="12" t="s">
        <v>7</v>
      </c>
      <c r="E28" s="109"/>
      <c r="F28" s="41"/>
      <c r="G28" s="41">
        <f t="shared" si="0"/>
        <v>0</v>
      </c>
      <c r="H28" s="41">
        <f t="shared" si="1"/>
        <v>0</v>
      </c>
      <c r="I28" s="41">
        <f t="shared" si="2"/>
        <v>0</v>
      </c>
      <c r="J28" s="41"/>
      <c r="K28" s="41"/>
      <c r="L28" s="41"/>
    </row>
    <row r="29" spans="1:12" s="94" customFormat="1" ht="22.5" customHeight="1" x14ac:dyDescent="0.3">
      <c r="A29" s="110">
        <v>22</v>
      </c>
      <c r="B29" s="15" t="s">
        <v>412</v>
      </c>
      <c r="C29" s="11">
        <v>100</v>
      </c>
      <c r="D29" s="12" t="s">
        <v>7</v>
      </c>
      <c r="E29" s="109"/>
      <c r="F29" s="41"/>
      <c r="G29" s="41">
        <f t="shared" si="0"/>
        <v>0</v>
      </c>
      <c r="H29" s="41">
        <f t="shared" si="1"/>
        <v>0</v>
      </c>
      <c r="I29" s="41">
        <f t="shared" si="2"/>
        <v>0</v>
      </c>
      <c r="J29" s="41"/>
      <c r="K29" s="41"/>
      <c r="L29" s="41"/>
    </row>
    <row r="30" spans="1:12" s="94" customFormat="1" ht="18" customHeight="1" x14ac:dyDescent="0.3">
      <c r="A30" s="110">
        <v>23</v>
      </c>
      <c r="B30" s="15" t="s">
        <v>413</v>
      </c>
      <c r="C30" s="11">
        <v>80</v>
      </c>
      <c r="D30" s="12" t="s">
        <v>7</v>
      </c>
      <c r="E30" s="109"/>
      <c r="F30" s="41"/>
      <c r="G30" s="41">
        <f t="shared" si="0"/>
        <v>0</v>
      </c>
      <c r="H30" s="41">
        <f t="shared" si="1"/>
        <v>0</v>
      </c>
      <c r="I30" s="41">
        <f t="shared" si="2"/>
        <v>0</v>
      </c>
      <c r="J30" s="41"/>
      <c r="K30" s="41"/>
      <c r="L30" s="41"/>
    </row>
    <row r="31" spans="1:12" s="94" customFormat="1" x14ac:dyDescent="0.3">
      <c r="A31" s="110">
        <v>24</v>
      </c>
      <c r="B31" s="15" t="s">
        <v>296</v>
      </c>
      <c r="C31" s="11">
        <v>80</v>
      </c>
      <c r="D31" s="12" t="s">
        <v>7</v>
      </c>
      <c r="E31" s="109"/>
      <c r="F31" s="41"/>
      <c r="G31" s="41">
        <f t="shared" si="0"/>
        <v>0</v>
      </c>
      <c r="H31" s="41">
        <f t="shared" si="1"/>
        <v>0</v>
      </c>
      <c r="I31" s="41">
        <f t="shared" si="2"/>
        <v>0</v>
      </c>
      <c r="J31" s="41"/>
      <c r="K31" s="41"/>
      <c r="L31" s="41"/>
    </row>
    <row r="32" spans="1:12" s="94" customFormat="1" ht="17.25" customHeight="1" x14ac:dyDescent="0.3">
      <c r="A32" s="110">
        <v>25</v>
      </c>
      <c r="B32" s="15" t="s">
        <v>414</v>
      </c>
      <c r="C32" s="11">
        <v>500</v>
      </c>
      <c r="D32" s="12" t="s">
        <v>10</v>
      </c>
      <c r="E32" s="109"/>
      <c r="F32" s="41"/>
      <c r="G32" s="41">
        <f t="shared" si="0"/>
        <v>0</v>
      </c>
      <c r="H32" s="41">
        <f t="shared" si="1"/>
        <v>0</v>
      </c>
      <c r="I32" s="41">
        <f t="shared" si="2"/>
        <v>0</v>
      </c>
      <c r="J32" s="41"/>
      <c r="K32" s="41"/>
      <c r="L32" s="41"/>
    </row>
    <row r="33" spans="1:12" s="94" customFormat="1" x14ac:dyDescent="0.3">
      <c r="A33" s="110">
        <v>26</v>
      </c>
      <c r="B33" s="15" t="s">
        <v>549</v>
      </c>
      <c r="C33" s="16">
        <v>34</v>
      </c>
      <c r="D33" s="17" t="s">
        <v>7</v>
      </c>
      <c r="E33" s="109"/>
      <c r="F33" s="41"/>
      <c r="G33" s="41">
        <f t="shared" si="0"/>
        <v>0</v>
      </c>
      <c r="H33" s="41">
        <f t="shared" si="1"/>
        <v>0</v>
      </c>
      <c r="I33" s="41">
        <f t="shared" si="2"/>
        <v>0</v>
      </c>
      <c r="J33" s="41"/>
      <c r="K33" s="41"/>
      <c r="L33" s="41"/>
    </row>
    <row r="34" spans="1:12" s="94" customFormat="1" x14ac:dyDescent="0.3">
      <c r="A34" s="110">
        <v>27</v>
      </c>
      <c r="B34" s="15" t="s">
        <v>550</v>
      </c>
      <c r="C34" s="16">
        <v>600</v>
      </c>
      <c r="D34" s="17" t="s">
        <v>7</v>
      </c>
      <c r="E34" s="109"/>
      <c r="F34" s="41"/>
      <c r="G34" s="41">
        <f t="shared" si="0"/>
        <v>0</v>
      </c>
      <c r="H34" s="41">
        <f t="shared" si="1"/>
        <v>0</v>
      </c>
      <c r="I34" s="41">
        <f t="shared" si="2"/>
        <v>0</v>
      </c>
      <c r="J34" s="41"/>
      <c r="K34" s="41"/>
      <c r="L34" s="41"/>
    </row>
    <row r="35" spans="1:12" s="94" customFormat="1" x14ac:dyDescent="0.3">
      <c r="A35" s="110">
        <v>28</v>
      </c>
      <c r="B35" s="15" t="s">
        <v>297</v>
      </c>
      <c r="C35" s="16">
        <v>20</v>
      </c>
      <c r="D35" s="17" t="s">
        <v>7</v>
      </c>
      <c r="E35" s="109"/>
      <c r="F35" s="41"/>
      <c r="G35" s="41">
        <f t="shared" si="0"/>
        <v>0</v>
      </c>
      <c r="H35" s="41">
        <f t="shared" si="1"/>
        <v>0</v>
      </c>
      <c r="I35" s="41">
        <f t="shared" si="2"/>
        <v>0</v>
      </c>
      <c r="J35" s="41"/>
      <c r="K35" s="41"/>
      <c r="L35" s="41"/>
    </row>
    <row r="36" spans="1:12" s="94" customFormat="1" ht="17.25" customHeight="1" x14ac:dyDescent="0.3">
      <c r="A36" s="110">
        <v>29</v>
      </c>
      <c r="B36" s="15" t="s">
        <v>539</v>
      </c>
      <c r="C36" s="16">
        <v>1500</v>
      </c>
      <c r="D36" s="17" t="s">
        <v>10</v>
      </c>
      <c r="E36" s="109"/>
      <c r="F36" s="41"/>
      <c r="G36" s="41">
        <f t="shared" si="0"/>
        <v>0</v>
      </c>
      <c r="H36" s="41">
        <f t="shared" si="1"/>
        <v>0</v>
      </c>
      <c r="I36" s="41">
        <f t="shared" si="2"/>
        <v>0</v>
      </c>
      <c r="J36" s="41"/>
      <c r="K36" s="41"/>
      <c r="L36" s="41"/>
    </row>
    <row r="37" spans="1:12" s="94" customFormat="1" ht="17.25" customHeight="1" x14ac:dyDescent="0.3">
      <c r="A37" s="110">
        <v>30</v>
      </c>
      <c r="B37" s="15" t="s">
        <v>415</v>
      </c>
      <c r="C37" s="16">
        <v>1500</v>
      </c>
      <c r="D37" s="17" t="s">
        <v>10</v>
      </c>
      <c r="E37" s="109"/>
      <c r="F37" s="41"/>
      <c r="G37" s="41">
        <f t="shared" si="0"/>
        <v>0</v>
      </c>
      <c r="H37" s="41">
        <f t="shared" si="1"/>
        <v>0</v>
      </c>
      <c r="I37" s="41">
        <f t="shared" si="2"/>
        <v>0</v>
      </c>
      <c r="J37" s="41"/>
      <c r="K37" s="41"/>
      <c r="L37" s="41"/>
    </row>
    <row r="38" spans="1:12" x14ac:dyDescent="0.3">
      <c r="A38" s="10"/>
      <c r="B38" s="131" t="s">
        <v>618</v>
      </c>
      <c r="C38" s="132" t="s">
        <v>3</v>
      </c>
      <c r="D38" s="42" t="s">
        <v>3</v>
      </c>
      <c r="E38" s="42" t="s">
        <v>3</v>
      </c>
      <c r="F38" s="42"/>
      <c r="G38" s="43">
        <f>SUM(G8:G37)</f>
        <v>0</v>
      </c>
      <c r="H38" s="43">
        <f t="shared" ref="H38:I38" si="3">SUM(H8:H37)</f>
        <v>0</v>
      </c>
      <c r="I38" s="43">
        <f t="shared" si="3"/>
        <v>0</v>
      </c>
      <c r="J38" s="112">
        <f>SUM(J8:J37)</f>
        <v>0</v>
      </c>
      <c r="K38" s="112">
        <f>SUM(K8:K37)</f>
        <v>0</v>
      </c>
      <c r="L38" s="112">
        <f>SUM(L8:L37)</f>
        <v>0</v>
      </c>
    </row>
    <row r="39" spans="1:12" x14ac:dyDescent="0.3">
      <c r="A39" s="167" t="s">
        <v>619</v>
      </c>
      <c r="B39" s="175"/>
      <c r="C39" s="176"/>
      <c r="D39" s="176"/>
      <c r="E39" s="176"/>
      <c r="F39" s="176"/>
      <c r="G39" s="176"/>
      <c r="H39" s="176"/>
      <c r="I39" s="176"/>
      <c r="J39" s="176"/>
      <c r="K39" s="176"/>
      <c r="L39" s="176"/>
    </row>
    <row r="40" spans="1:12" x14ac:dyDescent="0.3">
      <c r="A40" s="9">
        <v>31</v>
      </c>
      <c r="B40" s="15" t="s">
        <v>587</v>
      </c>
      <c r="C40" s="16">
        <v>2500</v>
      </c>
      <c r="D40" s="17" t="s">
        <v>7</v>
      </c>
      <c r="E40" s="107"/>
      <c r="F40" s="44"/>
      <c r="G40" s="45">
        <f>C40*F40</f>
        <v>0</v>
      </c>
      <c r="H40" s="45">
        <f>G40*0.085</f>
        <v>0</v>
      </c>
      <c r="I40" s="45">
        <f>+G40+H40</f>
        <v>0</v>
      </c>
      <c r="J40" s="45"/>
      <c r="K40" s="45"/>
      <c r="L40" s="45"/>
    </row>
    <row r="41" spans="1:12" s="98" customFormat="1" x14ac:dyDescent="0.3">
      <c r="A41" s="9">
        <v>32</v>
      </c>
      <c r="B41" s="15" t="s">
        <v>581</v>
      </c>
      <c r="C41" s="16">
        <v>2000</v>
      </c>
      <c r="D41" s="17" t="s">
        <v>7</v>
      </c>
      <c r="E41" s="107"/>
      <c r="F41" s="44"/>
      <c r="G41" s="45">
        <f t="shared" ref="G41:G48" si="4">C41*F41</f>
        <v>0</v>
      </c>
      <c r="H41" s="45">
        <f t="shared" ref="H41:H49" si="5">G41*0.085</f>
        <v>0</v>
      </c>
      <c r="I41" s="45">
        <f t="shared" ref="I41:I49" si="6">+G41+H41</f>
        <v>0</v>
      </c>
      <c r="J41" s="45"/>
      <c r="K41" s="45"/>
      <c r="L41" s="45"/>
    </row>
    <row r="42" spans="1:12" x14ac:dyDescent="0.3">
      <c r="A42" s="9">
        <v>33</v>
      </c>
      <c r="B42" s="15" t="s">
        <v>582</v>
      </c>
      <c r="C42" s="16">
        <v>3000</v>
      </c>
      <c r="D42" s="17" t="s">
        <v>10</v>
      </c>
      <c r="E42" s="107"/>
      <c r="F42" s="44"/>
      <c r="G42" s="45">
        <f t="shared" si="4"/>
        <v>0</v>
      </c>
      <c r="H42" s="45">
        <f t="shared" si="5"/>
        <v>0</v>
      </c>
      <c r="I42" s="45">
        <f t="shared" si="6"/>
        <v>0</v>
      </c>
      <c r="J42" s="45"/>
      <c r="K42" s="45"/>
      <c r="L42" s="45"/>
    </row>
    <row r="43" spans="1:12" ht="20.25" customHeight="1" x14ac:dyDescent="0.3">
      <c r="A43" s="9">
        <v>34</v>
      </c>
      <c r="B43" s="15" t="s">
        <v>583</v>
      </c>
      <c r="C43" s="16">
        <v>2500</v>
      </c>
      <c r="D43" s="17" t="s">
        <v>584</v>
      </c>
      <c r="E43" s="107"/>
      <c r="F43" s="44"/>
      <c r="G43" s="45">
        <f t="shared" si="4"/>
        <v>0</v>
      </c>
      <c r="H43" s="45">
        <f t="shared" si="5"/>
        <v>0</v>
      </c>
      <c r="I43" s="45">
        <f t="shared" si="6"/>
        <v>0</v>
      </c>
      <c r="J43" s="45"/>
      <c r="K43" s="45"/>
      <c r="L43" s="45"/>
    </row>
    <row r="44" spans="1:12" ht="27" customHeight="1" x14ac:dyDescent="0.3">
      <c r="A44" s="9">
        <v>35</v>
      </c>
      <c r="B44" s="15" t="s">
        <v>588</v>
      </c>
      <c r="C44" s="16">
        <v>1000</v>
      </c>
      <c r="D44" s="17" t="s">
        <v>584</v>
      </c>
      <c r="E44" s="107"/>
      <c r="F44" s="44"/>
      <c r="G44" s="45">
        <f t="shared" si="4"/>
        <v>0</v>
      </c>
      <c r="H44" s="45">
        <f t="shared" si="5"/>
        <v>0</v>
      </c>
      <c r="I44" s="45">
        <f t="shared" si="6"/>
        <v>0</v>
      </c>
      <c r="J44" s="45"/>
      <c r="K44" s="45"/>
      <c r="L44" s="45"/>
    </row>
    <row r="45" spans="1:12" s="135" customFormat="1" ht="24.75" customHeight="1" x14ac:dyDescent="0.3">
      <c r="A45" s="9">
        <v>36</v>
      </c>
      <c r="B45" s="15" t="s">
        <v>586</v>
      </c>
      <c r="C45" s="16">
        <v>2500</v>
      </c>
      <c r="D45" s="17" t="s">
        <v>584</v>
      </c>
      <c r="E45" s="107"/>
      <c r="F45" s="44"/>
      <c r="G45" s="45">
        <f t="shared" si="4"/>
        <v>0</v>
      </c>
      <c r="H45" s="45">
        <f t="shared" si="5"/>
        <v>0</v>
      </c>
      <c r="I45" s="45">
        <f t="shared" si="6"/>
        <v>0</v>
      </c>
      <c r="J45" s="45"/>
      <c r="K45" s="45"/>
      <c r="L45" s="45"/>
    </row>
    <row r="46" spans="1:12" s="135" customFormat="1" ht="24.75" customHeight="1" x14ac:dyDescent="0.3">
      <c r="A46" s="9">
        <v>37</v>
      </c>
      <c r="B46" s="15" t="s">
        <v>589</v>
      </c>
      <c r="C46" s="16">
        <v>1000</v>
      </c>
      <c r="D46" s="17" t="s">
        <v>584</v>
      </c>
      <c r="E46" s="107"/>
      <c r="F46" s="44"/>
      <c r="G46" s="45">
        <f t="shared" si="4"/>
        <v>0</v>
      </c>
      <c r="H46" s="45">
        <f t="shared" si="5"/>
        <v>0</v>
      </c>
      <c r="I46" s="45">
        <f t="shared" si="6"/>
        <v>0</v>
      </c>
      <c r="J46" s="45"/>
      <c r="K46" s="45"/>
      <c r="L46" s="45"/>
    </row>
    <row r="47" spans="1:12" s="135" customFormat="1" ht="24.75" customHeight="1" x14ac:dyDescent="0.3">
      <c r="A47" s="9">
        <v>38</v>
      </c>
      <c r="B47" s="15" t="s">
        <v>585</v>
      </c>
      <c r="C47" s="16">
        <v>2500</v>
      </c>
      <c r="D47" s="17" t="s">
        <v>584</v>
      </c>
      <c r="E47" s="107"/>
      <c r="F47" s="44"/>
      <c r="G47" s="45">
        <f t="shared" si="4"/>
        <v>0</v>
      </c>
      <c r="H47" s="45">
        <f t="shared" si="5"/>
        <v>0</v>
      </c>
      <c r="I47" s="45">
        <f t="shared" si="6"/>
        <v>0</v>
      </c>
      <c r="J47" s="45"/>
      <c r="K47" s="45"/>
      <c r="L47" s="45"/>
    </row>
    <row r="48" spans="1:12" s="98" customFormat="1" ht="20.25" customHeight="1" x14ac:dyDescent="0.3">
      <c r="A48" s="32">
        <v>39</v>
      </c>
      <c r="B48" s="15" t="s">
        <v>590</v>
      </c>
      <c r="C48" s="16">
        <v>720</v>
      </c>
      <c r="D48" s="17" t="s">
        <v>10</v>
      </c>
      <c r="E48" s="107"/>
      <c r="F48" s="44"/>
      <c r="G48" s="45">
        <f t="shared" si="4"/>
        <v>0</v>
      </c>
      <c r="H48" s="45">
        <f t="shared" si="5"/>
        <v>0</v>
      </c>
      <c r="I48" s="45">
        <f t="shared" si="6"/>
        <v>0</v>
      </c>
      <c r="J48" s="45"/>
      <c r="K48" s="45"/>
      <c r="L48" s="45"/>
    </row>
    <row r="49" spans="1:12" x14ac:dyDescent="0.3">
      <c r="A49" s="9"/>
      <c r="B49" s="113" t="s">
        <v>620</v>
      </c>
      <c r="C49" s="13" t="s">
        <v>3</v>
      </c>
      <c r="D49" s="14" t="s">
        <v>3</v>
      </c>
      <c r="E49" s="42" t="s">
        <v>3</v>
      </c>
      <c r="F49" s="42" t="s">
        <v>3</v>
      </c>
      <c r="G49" s="43">
        <f>SUM(G40:G48)</f>
        <v>0</v>
      </c>
      <c r="H49" s="43">
        <f t="shared" si="5"/>
        <v>0</v>
      </c>
      <c r="I49" s="43">
        <f t="shared" si="6"/>
        <v>0</v>
      </c>
      <c r="J49" s="112">
        <f>SUM(J40:J48)</f>
        <v>0</v>
      </c>
      <c r="K49" s="112">
        <f>SUM(K40:K48)</f>
        <v>0</v>
      </c>
      <c r="L49" s="112">
        <f>SUM(L40:L48)</f>
        <v>0</v>
      </c>
    </row>
    <row r="50" spans="1:12" ht="16.5" customHeight="1" x14ac:dyDescent="0.3">
      <c r="A50" s="167" t="s">
        <v>621</v>
      </c>
      <c r="B50" s="177"/>
      <c r="C50" s="177"/>
      <c r="D50" s="177"/>
      <c r="E50" s="177"/>
      <c r="F50" s="177"/>
      <c r="G50" s="177"/>
      <c r="H50" s="177"/>
      <c r="I50" s="177"/>
      <c r="J50" s="177"/>
      <c r="K50" s="177"/>
      <c r="L50" s="177"/>
    </row>
    <row r="51" spans="1:12" x14ac:dyDescent="0.3">
      <c r="A51" s="9">
        <v>38</v>
      </c>
      <c r="B51" s="15" t="s">
        <v>416</v>
      </c>
      <c r="C51" s="16">
        <v>2100</v>
      </c>
      <c r="D51" s="17" t="s">
        <v>10</v>
      </c>
      <c r="E51" s="107"/>
      <c r="F51" s="44"/>
      <c r="G51" s="45">
        <f>C51*F51</f>
        <v>0</v>
      </c>
      <c r="H51" s="45">
        <f>G51*0.085</f>
        <v>0</v>
      </c>
      <c r="I51" s="45">
        <f>+G51+H51</f>
        <v>0</v>
      </c>
      <c r="J51" s="45"/>
      <c r="K51" s="45"/>
      <c r="L51" s="45"/>
    </row>
    <row r="52" spans="1:12" ht="18.75" customHeight="1" x14ac:dyDescent="0.3">
      <c r="A52" s="9">
        <v>39</v>
      </c>
      <c r="B52" s="15" t="s">
        <v>417</v>
      </c>
      <c r="C52" s="16">
        <v>1400</v>
      </c>
      <c r="D52" s="17" t="s">
        <v>10</v>
      </c>
      <c r="E52" s="107"/>
      <c r="F52" s="44"/>
      <c r="G52" s="45">
        <f t="shared" ref="G52:G55" si="7">C52*F52</f>
        <v>0</v>
      </c>
      <c r="H52" s="45">
        <f t="shared" ref="H52:H56" si="8">G52*0.085</f>
        <v>0</v>
      </c>
      <c r="I52" s="45">
        <f t="shared" ref="I52:I56" si="9">+G52+H52</f>
        <v>0</v>
      </c>
      <c r="J52" s="45"/>
      <c r="K52" s="45"/>
      <c r="L52" s="45"/>
    </row>
    <row r="53" spans="1:12" s="94" customFormat="1" ht="18" customHeight="1" x14ac:dyDescent="0.3">
      <c r="A53" s="9">
        <v>40</v>
      </c>
      <c r="B53" s="15" t="s">
        <v>418</v>
      </c>
      <c r="C53" s="16">
        <v>1400</v>
      </c>
      <c r="D53" s="17" t="s">
        <v>10</v>
      </c>
      <c r="E53" s="107"/>
      <c r="F53" s="44"/>
      <c r="G53" s="45">
        <f t="shared" si="7"/>
        <v>0</v>
      </c>
      <c r="H53" s="45">
        <f t="shared" si="8"/>
        <v>0</v>
      </c>
      <c r="I53" s="45">
        <f t="shared" si="9"/>
        <v>0</v>
      </c>
      <c r="J53" s="45"/>
      <c r="K53" s="45"/>
      <c r="L53" s="45"/>
    </row>
    <row r="54" spans="1:12" ht="31.5" customHeight="1" x14ac:dyDescent="0.3">
      <c r="A54" s="9">
        <v>41</v>
      </c>
      <c r="B54" s="15" t="s">
        <v>419</v>
      </c>
      <c r="C54" s="16">
        <v>1400</v>
      </c>
      <c r="D54" s="17" t="s">
        <v>10</v>
      </c>
      <c r="E54" s="107"/>
      <c r="F54" s="44"/>
      <c r="G54" s="45">
        <f t="shared" si="7"/>
        <v>0</v>
      </c>
      <c r="H54" s="45">
        <f t="shared" si="8"/>
        <v>0</v>
      </c>
      <c r="I54" s="45">
        <f t="shared" si="9"/>
        <v>0</v>
      </c>
      <c r="J54" s="45"/>
      <c r="K54" s="45"/>
      <c r="L54" s="45"/>
    </row>
    <row r="55" spans="1:12" s="94" customFormat="1" x14ac:dyDescent="0.3">
      <c r="A55" s="9">
        <v>42</v>
      </c>
      <c r="B55" s="15" t="s">
        <v>420</v>
      </c>
      <c r="C55" s="16">
        <v>700</v>
      </c>
      <c r="D55" s="17" t="s">
        <v>10</v>
      </c>
      <c r="E55" s="107"/>
      <c r="F55" s="44"/>
      <c r="G55" s="45">
        <f t="shared" si="7"/>
        <v>0</v>
      </c>
      <c r="H55" s="45">
        <f t="shared" si="8"/>
        <v>0</v>
      </c>
      <c r="I55" s="45">
        <f t="shared" si="9"/>
        <v>0</v>
      </c>
      <c r="J55" s="45"/>
      <c r="K55" s="45"/>
      <c r="L55" s="45"/>
    </row>
    <row r="56" spans="1:12" x14ac:dyDescent="0.3">
      <c r="A56" s="9"/>
      <c r="B56" s="114" t="s">
        <v>622</v>
      </c>
      <c r="C56" s="13" t="s">
        <v>3</v>
      </c>
      <c r="D56" s="14" t="s">
        <v>3</v>
      </c>
      <c r="E56" s="42" t="s">
        <v>3</v>
      </c>
      <c r="F56" s="42" t="s">
        <v>3</v>
      </c>
      <c r="G56" s="43">
        <f>SUM(G51:G55)</f>
        <v>0</v>
      </c>
      <c r="H56" s="43">
        <f t="shared" si="8"/>
        <v>0</v>
      </c>
      <c r="I56" s="43">
        <f t="shared" si="9"/>
        <v>0</v>
      </c>
      <c r="J56" s="112">
        <f>SUM(J51:J55)</f>
        <v>0</v>
      </c>
      <c r="K56" s="112">
        <f>SUM(K51:K55)</f>
        <v>0</v>
      </c>
      <c r="L56" s="112">
        <f>SUM(L51:L55)</f>
        <v>0</v>
      </c>
    </row>
    <row r="57" spans="1:12" x14ac:dyDescent="0.3">
      <c r="A57" s="167" t="s">
        <v>623</v>
      </c>
      <c r="B57" s="168"/>
      <c r="C57" s="168"/>
      <c r="D57" s="168"/>
      <c r="E57" s="168"/>
      <c r="F57" s="168"/>
      <c r="G57" s="168"/>
      <c r="H57" s="168"/>
      <c r="I57" s="168"/>
      <c r="J57" s="168"/>
      <c r="K57" s="168"/>
      <c r="L57" s="169"/>
    </row>
    <row r="58" spans="1:12" x14ac:dyDescent="0.3">
      <c r="A58" s="9">
        <v>43</v>
      </c>
      <c r="B58" s="15" t="s">
        <v>421</v>
      </c>
      <c r="C58" s="16">
        <v>3000</v>
      </c>
      <c r="D58" s="17" t="s">
        <v>10</v>
      </c>
      <c r="E58" s="107"/>
      <c r="F58" s="44"/>
      <c r="G58" s="45">
        <f>C58*F58</f>
        <v>0</v>
      </c>
      <c r="H58" s="45">
        <f>G58*0.085</f>
        <v>0</v>
      </c>
      <c r="I58" s="45">
        <f>+G58+H58</f>
        <v>0</v>
      </c>
      <c r="J58" s="45"/>
      <c r="K58" s="45"/>
      <c r="L58" s="45"/>
    </row>
    <row r="59" spans="1:12" ht="19.5" customHeight="1" x14ac:dyDescent="0.3">
      <c r="A59" s="9">
        <v>44</v>
      </c>
      <c r="B59" s="10" t="s">
        <v>22</v>
      </c>
      <c r="C59" s="11">
        <v>3000</v>
      </c>
      <c r="D59" s="12" t="s">
        <v>10</v>
      </c>
      <c r="E59" s="107"/>
      <c r="F59" s="44"/>
      <c r="G59" s="45">
        <f t="shared" ref="G59:G60" si="10">C59*F59</f>
        <v>0</v>
      </c>
      <c r="H59" s="45">
        <f t="shared" ref="H59:H60" si="11">G59*0.085</f>
        <v>0</v>
      </c>
      <c r="I59" s="45">
        <f t="shared" ref="I59:I60" si="12">+G59+H59</f>
        <v>0</v>
      </c>
      <c r="J59" s="45"/>
      <c r="K59" s="45"/>
      <c r="L59" s="45"/>
    </row>
    <row r="60" spans="1:12" ht="17.25" customHeight="1" x14ac:dyDescent="0.3">
      <c r="A60" s="9">
        <v>45</v>
      </c>
      <c r="B60" s="10" t="s">
        <v>422</v>
      </c>
      <c r="C60" s="11">
        <v>3000</v>
      </c>
      <c r="D60" s="12" t="s">
        <v>10</v>
      </c>
      <c r="E60" s="107"/>
      <c r="F60" s="44"/>
      <c r="G60" s="45">
        <f t="shared" si="10"/>
        <v>0</v>
      </c>
      <c r="H60" s="45">
        <f t="shared" si="11"/>
        <v>0</v>
      </c>
      <c r="I60" s="45">
        <f t="shared" si="12"/>
        <v>0</v>
      </c>
      <c r="J60" s="45"/>
      <c r="K60" s="45"/>
      <c r="L60" s="45"/>
    </row>
    <row r="61" spans="1:12" x14ac:dyDescent="0.3">
      <c r="A61" s="110"/>
      <c r="B61" s="21" t="s">
        <v>624</v>
      </c>
      <c r="C61" s="13" t="s">
        <v>3</v>
      </c>
      <c r="D61" s="14" t="s">
        <v>3</v>
      </c>
      <c r="E61" s="42" t="s">
        <v>3</v>
      </c>
      <c r="F61" s="42"/>
      <c r="G61" s="43">
        <f>SUM(G58:G60)</f>
        <v>0</v>
      </c>
      <c r="H61" s="43">
        <f t="shared" ref="H61:I61" si="13">SUM(H58:H60)</f>
        <v>0</v>
      </c>
      <c r="I61" s="43">
        <f t="shared" si="13"/>
        <v>0</v>
      </c>
      <c r="J61" s="112">
        <f>SUM(J58:J60)</f>
        <v>0</v>
      </c>
      <c r="K61" s="112">
        <f>SUM(K58:K60)</f>
        <v>0</v>
      </c>
      <c r="L61" s="112">
        <f>SUM(L58:L60)</f>
        <v>0</v>
      </c>
    </row>
    <row r="62" spans="1:12" x14ac:dyDescent="0.3">
      <c r="A62" s="167" t="s">
        <v>625</v>
      </c>
      <c r="B62" s="170"/>
      <c r="C62" s="170"/>
      <c r="D62" s="170"/>
      <c r="E62" s="170"/>
      <c r="F62" s="170"/>
      <c r="G62" s="170"/>
      <c r="H62" s="170"/>
      <c r="I62" s="170"/>
      <c r="J62" s="170"/>
      <c r="K62" s="170"/>
      <c r="L62" s="171"/>
    </row>
    <row r="63" spans="1:12" ht="18.75" customHeight="1" x14ac:dyDescent="0.3">
      <c r="A63" s="9">
        <v>46</v>
      </c>
      <c r="B63" s="15" t="s">
        <v>423</v>
      </c>
      <c r="C63" s="16">
        <v>1500</v>
      </c>
      <c r="D63" s="17" t="s">
        <v>9</v>
      </c>
      <c r="E63" s="107"/>
      <c r="F63" s="44"/>
      <c r="G63" s="45">
        <f t="shared" ref="G63:G70" si="14">F63*C63</f>
        <v>0</v>
      </c>
      <c r="H63" s="45">
        <f t="shared" ref="H63:H70" si="15">+G63*0.085</f>
        <v>0</v>
      </c>
      <c r="I63" s="45">
        <f>+G63+H63</f>
        <v>0</v>
      </c>
      <c r="J63" s="45"/>
      <c r="K63" s="45"/>
      <c r="L63" s="13" t="s">
        <v>3</v>
      </c>
    </row>
    <row r="64" spans="1:12" x14ac:dyDescent="0.3">
      <c r="A64" s="9">
        <v>47</v>
      </c>
      <c r="B64" s="10" t="s">
        <v>424</v>
      </c>
      <c r="C64" s="11">
        <v>2600</v>
      </c>
      <c r="D64" s="12" t="s">
        <v>10</v>
      </c>
      <c r="E64" s="107"/>
      <c r="F64" s="44"/>
      <c r="G64" s="45">
        <f t="shared" si="14"/>
        <v>0</v>
      </c>
      <c r="H64" s="45">
        <f t="shared" si="15"/>
        <v>0</v>
      </c>
      <c r="I64" s="45">
        <f t="shared" ref="I64:I70" si="16">+G64+H64</f>
        <v>0</v>
      </c>
      <c r="J64" s="45"/>
      <c r="K64" s="45"/>
      <c r="L64" s="13" t="s">
        <v>3</v>
      </c>
    </row>
    <row r="65" spans="1:13" x14ac:dyDescent="0.3">
      <c r="A65" s="9">
        <v>48</v>
      </c>
      <c r="B65" s="15" t="s">
        <v>425</v>
      </c>
      <c r="C65" s="16">
        <v>3500</v>
      </c>
      <c r="D65" s="17" t="s">
        <v>10</v>
      </c>
      <c r="E65" s="107"/>
      <c r="F65" s="44"/>
      <c r="G65" s="45">
        <f t="shared" si="14"/>
        <v>0</v>
      </c>
      <c r="H65" s="45">
        <f t="shared" si="15"/>
        <v>0</v>
      </c>
      <c r="I65" s="45">
        <f t="shared" si="16"/>
        <v>0</v>
      </c>
      <c r="J65" s="45"/>
      <c r="K65" s="45"/>
      <c r="L65" s="13" t="s">
        <v>3</v>
      </c>
    </row>
    <row r="66" spans="1:13" x14ac:dyDescent="0.3">
      <c r="A66" s="9">
        <v>49</v>
      </c>
      <c r="B66" s="15" t="s">
        <v>426</v>
      </c>
      <c r="C66" s="16">
        <v>3500</v>
      </c>
      <c r="D66" s="17" t="s">
        <v>10</v>
      </c>
      <c r="E66" s="107"/>
      <c r="F66" s="44"/>
      <c r="G66" s="45">
        <f t="shared" si="14"/>
        <v>0</v>
      </c>
      <c r="H66" s="45">
        <f t="shared" si="15"/>
        <v>0</v>
      </c>
      <c r="I66" s="45">
        <f t="shared" si="16"/>
        <v>0</v>
      </c>
      <c r="J66" s="45"/>
      <c r="K66" s="45"/>
      <c r="L66" s="13" t="s">
        <v>3</v>
      </c>
    </row>
    <row r="67" spans="1:13" ht="33" x14ac:dyDescent="0.3">
      <c r="A67" s="9">
        <v>50</v>
      </c>
      <c r="B67" s="15" t="s">
        <v>427</v>
      </c>
      <c r="C67" s="16">
        <v>900</v>
      </c>
      <c r="D67" s="17" t="s">
        <v>10</v>
      </c>
      <c r="E67" s="107"/>
      <c r="F67" s="44"/>
      <c r="G67" s="45">
        <f t="shared" si="14"/>
        <v>0</v>
      </c>
      <c r="H67" s="45">
        <f t="shared" si="15"/>
        <v>0</v>
      </c>
      <c r="I67" s="45">
        <f t="shared" si="16"/>
        <v>0</v>
      </c>
      <c r="J67" s="45"/>
      <c r="K67" s="45"/>
      <c r="L67" s="13" t="s">
        <v>3</v>
      </c>
    </row>
    <row r="68" spans="1:13" s="135" customFormat="1" x14ac:dyDescent="0.3">
      <c r="A68" s="9">
        <v>51</v>
      </c>
      <c r="B68" s="15" t="s">
        <v>591</v>
      </c>
      <c r="C68" s="16">
        <v>700</v>
      </c>
      <c r="D68" s="17" t="s">
        <v>584</v>
      </c>
      <c r="E68" s="107"/>
      <c r="F68" s="44"/>
      <c r="G68" s="45">
        <f t="shared" si="14"/>
        <v>0</v>
      </c>
      <c r="H68" s="45">
        <f t="shared" si="15"/>
        <v>0</v>
      </c>
      <c r="I68" s="45">
        <f t="shared" si="16"/>
        <v>0</v>
      </c>
      <c r="J68" s="45"/>
      <c r="K68" s="45"/>
      <c r="L68" s="13" t="s">
        <v>3</v>
      </c>
    </row>
    <row r="69" spans="1:13" x14ac:dyDescent="0.3">
      <c r="A69" s="9">
        <v>52</v>
      </c>
      <c r="B69" s="15" t="s">
        <v>428</v>
      </c>
      <c r="C69" s="16">
        <v>1000</v>
      </c>
      <c r="D69" s="17" t="s">
        <v>10</v>
      </c>
      <c r="E69" s="107"/>
      <c r="F69" s="44"/>
      <c r="G69" s="45">
        <f t="shared" si="14"/>
        <v>0</v>
      </c>
      <c r="H69" s="45">
        <f t="shared" si="15"/>
        <v>0</v>
      </c>
      <c r="I69" s="45">
        <f t="shared" si="16"/>
        <v>0</v>
      </c>
      <c r="J69" s="45"/>
      <c r="K69" s="45"/>
      <c r="L69" s="13" t="s">
        <v>3</v>
      </c>
    </row>
    <row r="70" spans="1:13" x14ac:dyDescent="0.3">
      <c r="A70" s="9">
        <v>53</v>
      </c>
      <c r="B70" s="15" t="s">
        <v>403</v>
      </c>
      <c r="C70" s="16">
        <v>50</v>
      </c>
      <c r="D70" s="17" t="s">
        <v>7</v>
      </c>
      <c r="E70" s="107"/>
      <c r="F70" s="44"/>
      <c r="G70" s="45">
        <f t="shared" si="14"/>
        <v>0</v>
      </c>
      <c r="H70" s="45">
        <f t="shared" si="15"/>
        <v>0</v>
      </c>
      <c r="I70" s="45">
        <f t="shared" si="16"/>
        <v>0</v>
      </c>
      <c r="J70" s="45"/>
      <c r="K70" s="45"/>
      <c r="L70" s="13" t="s">
        <v>3</v>
      </c>
    </row>
    <row r="71" spans="1:13" x14ac:dyDescent="0.3">
      <c r="A71" s="9"/>
      <c r="B71" s="115" t="s">
        <v>626</v>
      </c>
      <c r="C71" s="13" t="s">
        <v>3</v>
      </c>
      <c r="D71" s="14" t="s">
        <v>3</v>
      </c>
      <c r="E71" s="42" t="s">
        <v>3</v>
      </c>
      <c r="F71" s="42" t="s">
        <v>3</v>
      </c>
      <c r="G71" s="43">
        <f>SUM(G63:G70)</f>
        <v>0</v>
      </c>
      <c r="H71" s="43">
        <f>+G71*0.085</f>
        <v>0</v>
      </c>
      <c r="I71" s="43">
        <f>+H71*0.085</f>
        <v>0</v>
      </c>
      <c r="J71" s="112">
        <f>SUM(J63:J70)</f>
        <v>0</v>
      </c>
      <c r="K71" s="112">
        <f>SUM(K63:K70)</f>
        <v>0</v>
      </c>
      <c r="L71" s="13" t="s">
        <v>3</v>
      </c>
    </row>
    <row r="72" spans="1:13" x14ac:dyDescent="0.3">
      <c r="B72" s="160"/>
      <c r="C72" s="160"/>
      <c r="D72" s="160"/>
      <c r="E72" s="160"/>
      <c r="F72" s="160"/>
      <c r="G72" s="160"/>
      <c r="H72" s="160"/>
      <c r="I72" s="160"/>
      <c r="J72" s="160"/>
      <c r="K72" s="160"/>
      <c r="L72" s="160"/>
    </row>
    <row r="73" spans="1:13" s="91" customFormat="1" ht="16.5" customHeight="1" x14ac:dyDescent="0.25">
      <c r="A73" s="161" t="s">
        <v>691</v>
      </c>
      <c r="B73" s="161"/>
      <c r="C73" s="161"/>
      <c r="D73" s="161"/>
      <c r="E73" s="161"/>
      <c r="F73" s="161"/>
      <c r="G73" s="161"/>
      <c r="H73" s="161"/>
      <c r="I73" s="161"/>
      <c r="J73" s="161"/>
      <c r="K73" s="161"/>
      <c r="L73" s="161"/>
      <c r="M73" s="161"/>
    </row>
    <row r="74" spans="1:13" s="91" customFormat="1" ht="12.75" x14ac:dyDescent="0.2">
      <c r="A74" s="162" t="s">
        <v>288</v>
      </c>
      <c r="B74" s="162"/>
      <c r="C74" s="162"/>
      <c r="D74" s="162"/>
      <c r="E74" s="162"/>
      <c r="F74" s="162"/>
      <c r="G74" s="162"/>
      <c r="H74" s="162"/>
      <c r="I74" s="162"/>
      <c r="J74" s="162"/>
      <c r="K74" s="162"/>
      <c r="L74" s="162"/>
      <c r="M74" s="162"/>
    </row>
    <row r="75" spans="1:13" s="91" customFormat="1" ht="15.75" customHeight="1" x14ac:dyDescent="0.2">
      <c r="A75" s="157" t="s">
        <v>692</v>
      </c>
      <c r="B75" s="157"/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157"/>
    </row>
    <row r="76" spans="1:13" s="91" customFormat="1" ht="15.75" customHeight="1" x14ac:dyDescent="0.2">
      <c r="A76" s="157" t="s">
        <v>693</v>
      </c>
      <c r="B76" s="157"/>
      <c r="C76" s="157"/>
      <c r="D76" s="157"/>
      <c r="E76" s="157"/>
      <c r="F76" s="157"/>
      <c r="G76" s="157"/>
      <c r="H76" s="157"/>
      <c r="I76" s="157"/>
      <c r="J76" s="157"/>
      <c r="K76" s="157"/>
      <c r="L76" s="157"/>
      <c r="M76" s="157"/>
    </row>
    <row r="77" spans="1:13" s="91" customFormat="1" ht="16.5" customHeight="1" x14ac:dyDescent="0.2">
      <c r="A77" s="146" t="s">
        <v>694</v>
      </c>
      <c r="B77" s="147"/>
      <c r="C77" s="148"/>
      <c r="D77" s="149"/>
      <c r="E77" s="146"/>
      <c r="F77" s="146"/>
      <c r="G77" s="146"/>
      <c r="H77" s="146"/>
      <c r="I77" s="146"/>
      <c r="J77" s="146"/>
      <c r="K77" s="146"/>
      <c r="L77" s="146"/>
      <c r="M77" s="146"/>
    </row>
    <row r="78" spans="1:13" s="91" customFormat="1" ht="15.75" customHeight="1" x14ac:dyDescent="0.2">
      <c r="A78" s="146" t="s">
        <v>695</v>
      </c>
      <c r="B78" s="147"/>
      <c r="C78" s="148"/>
      <c r="D78" s="149"/>
      <c r="E78" s="146"/>
      <c r="F78" s="146"/>
      <c r="G78" s="146"/>
      <c r="H78" s="146"/>
      <c r="I78" s="146"/>
      <c r="J78" s="146"/>
      <c r="K78" s="146"/>
      <c r="L78" s="146"/>
      <c r="M78" s="146"/>
    </row>
    <row r="79" spans="1:13" s="91" customFormat="1" ht="26.25" customHeight="1" x14ac:dyDescent="0.2">
      <c r="A79" s="162" t="s">
        <v>696</v>
      </c>
      <c r="B79" s="162"/>
      <c r="C79" s="162"/>
      <c r="D79" s="162"/>
      <c r="E79" s="162"/>
      <c r="F79" s="162"/>
      <c r="G79" s="162"/>
      <c r="H79" s="162"/>
      <c r="I79" s="162"/>
      <c r="J79" s="162"/>
      <c r="K79" s="162"/>
      <c r="L79" s="162"/>
      <c r="M79" s="162"/>
    </row>
    <row r="80" spans="1:13" s="91" customFormat="1" ht="26.25" customHeight="1" x14ac:dyDescent="0.2">
      <c r="A80" s="162" t="s">
        <v>697</v>
      </c>
      <c r="B80" s="162"/>
      <c r="C80" s="162"/>
      <c r="D80" s="162"/>
      <c r="E80" s="162"/>
      <c r="F80" s="162"/>
      <c r="G80" s="162"/>
      <c r="H80" s="162"/>
      <c r="I80" s="162"/>
      <c r="J80" s="162"/>
      <c r="K80" s="162"/>
      <c r="L80" s="162"/>
      <c r="M80" s="162"/>
    </row>
    <row r="81" spans="1:13" s="91" customFormat="1" ht="12.75" customHeight="1" x14ac:dyDescent="0.2">
      <c r="A81" s="162" t="s">
        <v>698</v>
      </c>
      <c r="B81" s="162"/>
      <c r="C81" s="162"/>
      <c r="D81" s="162"/>
      <c r="E81" s="162"/>
      <c r="F81" s="162"/>
      <c r="G81" s="162"/>
      <c r="H81" s="162"/>
      <c r="I81" s="162"/>
      <c r="J81" s="162"/>
      <c r="K81" s="162"/>
      <c r="L81" s="162"/>
      <c r="M81" s="162"/>
    </row>
    <row r="82" spans="1:13" customFormat="1" ht="14.25" customHeight="1" x14ac:dyDescent="0.2">
      <c r="A82" s="162" t="s">
        <v>716</v>
      </c>
      <c r="B82" s="162"/>
      <c r="C82" s="162"/>
      <c r="D82" s="162"/>
      <c r="E82" s="162"/>
      <c r="F82" s="162"/>
      <c r="G82" s="162"/>
      <c r="H82" s="162"/>
      <c r="I82" s="162"/>
      <c r="J82" s="162"/>
      <c r="K82" s="162"/>
      <c r="L82" s="162"/>
      <c r="M82" s="162"/>
    </row>
    <row r="83" spans="1:13" s="91" customFormat="1" ht="16.5" customHeight="1" x14ac:dyDescent="0.2">
      <c r="A83" s="150"/>
      <c r="B83" s="150"/>
      <c r="C83" s="150"/>
      <c r="D83" s="150"/>
      <c r="E83" s="150"/>
      <c r="F83" s="150"/>
      <c r="G83" s="150"/>
      <c r="H83" s="150"/>
      <c r="I83" s="150"/>
      <c r="J83" s="150"/>
      <c r="K83" s="150"/>
      <c r="L83" s="150"/>
      <c r="M83" s="150"/>
    </row>
    <row r="84" spans="1:13" x14ac:dyDescent="0.3">
      <c r="A84" s="163" t="s">
        <v>699</v>
      </c>
      <c r="B84" s="163"/>
      <c r="C84" s="151"/>
      <c r="D84" s="152"/>
      <c r="E84" s="152" t="s">
        <v>6</v>
      </c>
      <c r="F84" s="152"/>
      <c r="G84" s="152"/>
      <c r="H84" s="152" t="s">
        <v>4</v>
      </c>
      <c r="I84" s="153"/>
      <c r="J84" s="153"/>
      <c r="K84" s="153"/>
      <c r="L84" s="153"/>
      <c r="M84" s="1"/>
    </row>
    <row r="85" spans="1:13" x14ac:dyDescent="0.3">
      <c r="A85" s="158"/>
      <c r="B85" s="159"/>
      <c r="C85" s="2"/>
      <c r="D85" s="90"/>
      <c r="E85" s="1"/>
      <c r="F85" s="1"/>
      <c r="G85" s="1"/>
      <c r="H85" s="1"/>
      <c r="I85" s="1"/>
      <c r="J85" s="1"/>
      <c r="K85" s="1"/>
      <c r="L85" s="1"/>
      <c r="M85" s="91"/>
    </row>
    <row r="86" spans="1:13" x14ac:dyDescent="0.3">
      <c r="A86" s="157"/>
      <c r="B86" s="157"/>
      <c r="C86" s="157"/>
      <c r="D86" s="157"/>
      <c r="E86" s="157"/>
      <c r="F86" s="157"/>
      <c r="G86" s="157"/>
      <c r="H86" s="157"/>
      <c r="I86" s="157"/>
      <c r="J86" s="157"/>
      <c r="K86" s="157"/>
      <c r="L86" s="157"/>
      <c r="M86" s="91"/>
    </row>
    <row r="87" spans="1:13" x14ac:dyDescent="0.3">
      <c r="A87" s="157"/>
      <c r="B87" s="157"/>
      <c r="C87" s="157"/>
      <c r="D87" s="157"/>
      <c r="E87" s="157"/>
      <c r="F87" s="157"/>
      <c r="G87" s="157"/>
      <c r="H87" s="157"/>
      <c r="I87" s="157"/>
      <c r="J87" s="157"/>
      <c r="K87" s="157"/>
      <c r="L87" s="157"/>
      <c r="M87" s="91"/>
    </row>
    <row r="88" spans="1:13" x14ac:dyDescent="0.3">
      <c r="A88" s="157"/>
      <c r="B88" s="157"/>
      <c r="C88" s="157"/>
      <c r="D88" s="157"/>
      <c r="E88" s="157"/>
      <c r="F88" s="157"/>
      <c r="G88" s="157"/>
      <c r="H88" s="157"/>
      <c r="I88" s="157"/>
      <c r="J88" s="157"/>
      <c r="K88" s="157"/>
      <c r="L88" s="157"/>
      <c r="M88" s="91"/>
    </row>
    <row r="89" spans="1:13" x14ac:dyDescent="0.3">
      <c r="A89" s="157"/>
      <c r="B89" s="157"/>
      <c r="C89" s="157"/>
      <c r="D89" s="157"/>
      <c r="E89" s="157"/>
      <c r="F89" s="157"/>
      <c r="G89" s="157"/>
      <c r="H89" s="157"/>
      <c r="I89" s="157"/>
      <c r="J89" s="157"/>
      <c r="K89" s="157"/>
      <c r="L89" s="157"/>
      <c r="M89" s="91"/>
    </row>
    <row r="90" spans="1:13" x14ac:dyDescent="0.3">
      <c r="A90" s="157"/>
      <c r="B90" s="157"/>
      <c r="C90" s="157"/>
      <c r="D90" s="157"/>
      <c r="E90" s="157"/>
      <c r="F90" s="157"/>
      <c r="G90" s="157"/>
      <c r="H90" s="157"/>
      <c r="I90" s="157"/>
      <c r="J90" s="157"/>
      <c r="K90" s="157"/>
      <c r="L90" s="157"/>
      <c r="M90" s="91"/>
    </row>
    <row r="91" spans="1:13" x14ac:dyDescent="0.3">
      <c r="A91" s="157"/>
      <c r="B91" s="157"/>
      <c r="C91" s="157"/>
      <c r="D91" s="157"/>
      <c r="E91" s="157"/>
      <c r="F91" s="157"/>
      <c r="G91" s="157"/>
      <c r="H91" s="157"/>
      <c r="I91" s="157"/>
      <c r="J91" s="157"/>
      <c r="K91" s="157"/>
      <c r="L91" s="157"/>
      <c r="M91" s="91"/>
    </row>
    <row r="92" spans="1:13" x14ac:dyDescent="0.3">
      <c r="A92" s="157"/>
      <c r="B92" s="157"/>
      <c r="C92" s="157"/>
      <c r="D92" s="157"/>
      <c r="E92" s="157"/>
      <c r="F92" s="157"/>
      <c r="G92" s="157"/>
      <c r="H92" s="157"/>
      <c r="I92" s="157"/>
      <c r="J92" s="157"/>
      <c r="K92" s="157"/>
      <c r="L92" s="157"/>
      <c r="M92" s="91"/>
    </row>
    <row r="93" spans="1:13" x14ac:dyDescent="0.3">
      <c r="A93" s="157"/>
      <c r="B93" s="157"/>
      <c r="C93" s="157"/>
      <c r="D93" s="157"/>
      <c r="E93" s="157"/>
      <c r="F93" s="157"/>
      <c r="G93" s="157"/>
      <c r="H93" s="157"/>
      <c r="I93" s="157"/>
      <c r="J93" s="157"/>
      <c r="K93" s="157"/>
      <c r="L93" s="157"/>
      <c r="M93" s="91"/>
    </row>
    <row r="94" spans="1:13" x14ac:dyDescent="0.3">
      <c r="A94" s="157"/>
      <c r="B94" s="157"/>
      <c r="C94" s="157"/>
      <c r="D94" s="157"/>
      <c r="E94" s="157"/>
      <c r="F94" s="157"/>
      <c r="G94" s="157"/>
      <c r="H94" s="157"/>
      <c r="I94" s="157"/>
      <c r="J94" s="157"/>
      <c r="K94" s="157"/>
      <c r="L94" s="157"/>
      <c r="M94"/>
    </row>
    <row r="95" spans="1:13" x14ac:dyDescent="0.3">
      <c r="A95" s="100"/>
      <c r="B95" s="100"/>
      <c r="C95" s="100"/>
      <c r="D95" s="100"/>
      <c r="E95" s="100"/>
      <c r="F95" s="100"/>
      <c r="G95" s="100"/>
      <c r="H95" s="100"/>
      <c r="I95" s="100"/>
      <c r="J95" s="137"/>
      <c r="K95" s="100"/>
      <c r="L95" s="100"/>
      <c r="M95" s="91"/>
    </row>
    <row r="96" spans="1:13" x14ac:dyDescent="0.3">
      <c r="A96" s="178"/>
      <c r="B96" s="178"/>
      <c r="C96" s="92"/>
      <c r="D96" s="90"/>
      <c r="E96" s="1"/>
      <c r="F96" s="93"/>
      <c r="G96" s="1"/>
      <c r="H96" s="1"/>
      <c r="I96" s="1"/>
      <c r="J96" s="1"/>
      <c r="K96" s="1"/>
      <c r="L96" s="1"/>
    </row>
    <row r="97" spans="2:12" ht="10.5" customHeight="1" x14ac:dyDescent="0.3">
      <c r="B97" s="181"/>
      <c r="C97" s="165"/>
      <c r="D97" s="165"/>
      <c r="E97" s="165"/>
      <c r="F97" s="165"/>
      <c r="G97" s="165"/>
      <c r="H97" s="165"/>
      <c r="I97" s="165"/>
      <c r="J97" s="165"/>
      <c r="K97" s="165"/>
      <c r="L97" s="165"/>
    </row>
    <row r="98" spans="2:12" x14ac:dyDescent="0.3">
      <c r="B98" s="180"/>
      <c r="C98" s="165"/>
      <c r="D98" s="165"/>
      <c r="E98" s="165"/>
      <c r="F98" s="165"/>
      <c r="G98" s="165"/>
      <c r="H98" s="165"/>
      <c r="I98" s="165"/>
      <c r="J98" s="165"/>
      <c r="K98" s="165"/>
      <c r="L98" s="165"/>
    </row>
    <row r="99" spans="2:12" x14ac:dyDescent="0.3">
      <c r="B99" s="179"/>
      <c r="C99" s="179"/>
      <c r="D99" s="179"/>
      <c r="E99" s="179"/>
      <c r="F99" s="179"/>
      <c r="G99" s="179"/>
      <c r="H99" s="179"/>
      <c r="I99" s="179"/>
      <c r="J99" s="179"/>
      <c r="K99" s="179"/>
      <c r="L99" s="179"/>
    </row>
    <row r="100" spans="2:12" x14ac:dyDescent="0.3">
      <c r="B100" s="26"/>
      <c r="C100" s="28"/>
      <c r="D100" s="29"/>
      <c r="E100" s="8"/>
      <c r="F100" s="8"/>
      <c r="G100" s="8"/>
      <c r="H100" s="8"/>
      <c r="I100" s="99"/>
      <c r="J100" s="139"/>
      <c r="K100" s="99"/>
      <c r="L100" s="8"/>
    </row>
  </sheetData>
  <mergeCells count="31">
    <mergeCell ref="A94:L94"/>
    <mergeCell ref="A96:B96"/>
    <mergeCell ref="B99:L99"/>
    <mergeCell ref="B98:L98"/>
    <mergeCell ref="B97:L97"/>
    <mergeCell ref="E1:N1"/>
    <mergeCell ref="A3:L3"/>
    <mergeCell ref="A57:L57"/>
    <mergeCell ref="A62:L62"/>
    <mergeCell ref="A7:L7"/>
    <mergeCell ref="A39:L39"/>
    <mergeCell ref="A50:L50"/>
    <mergeCell ref="B72:L72"/>
    <mergeCell ref="A88:L88"/>
    <mergeCell ref="A89:L89"/>
    <mergeCell ref="A90:L90"/>
    <mergeCell ref="A91:L91"/>
    <mergeCell ref="A73:M73"/>
    <mergeCell ref="A74:M74"/>
    <mergeCell ref="A75:M75"/>
    <mergeCell ref="A76:M76"/>
    <mergeCell ref="A79:M79"/>
    <mergeCell ref="A80:M80"/>
    <mergeCell ref="A81:M81"/>
    <mergeCell ref="A82:M82"/>
    <mergeCell ref="A84:B84"/>
    <mergeCell ref="A92:L92"/>
    <mergeCell ref="A93:L93"/>
    <mergeCell ref="A85:B85"/>
    <mergeCell ref="A86:L86"/>
    <mergeCell ref="A87:L87"/>
  </mergeCells>
  <phoneticPr fontId="2" type="noConversion"/>
  <dataValidations count="2">
    <dataValidation type="whole" operator="equal" allowBlank="1" showInputMessage="1" showErrorMessage="1" sqref="J8:L37 J58:L60 J63:K70 J40:L48">
      <formula1>1</formula1>
    </dataValidation>
    <dataValidation type="date" operator="equal" allowBlank="1" showInputMessage="1" showErrorMessage="1" sqref="J51:L55">
      <formula1>1</formula1>
    </dataValidation>
  </dataValidations>
  <pageMargins left="0.74803149606299213" right="0.74803149606299213" top="0.98425196850393704" bottom="0.98425196850393704" header="0.51181102362204722" footer="0.51181102362204722"/>
  <pageSetup paperSize="9" scale="85" orientation="landscape" horizontalDpi="300" verticalDpi="300" r:id="rId1"/>
  <headerFooter alignWithMargins="0">
    <oddHeader>&amp;C&amp;"Arial,Krepko"Predračun - priloga k Ponudbi</oddHeader>
    <oddFooter>&amp;LMestna občina Ljubljana&amp;CPredračun&amp;R&amp;P/&amp;N</oddFooter>
  </headerFooter>
  <rowBreaks count="4" manualBreakCount="4">
    <brk id="25" max="11" man="1"/>
    <brk id="49" max="11" man="1"/>
    <brk id="71" max="11" man="1"/>
    <brk id="88" max="10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70"/>
  <sheetViews>
    <sheetView view="pageBreakPreview" zoomScaleNormal="136" zoomScaleSheetLayoutView="100" workbookViewId="0">
      <pane ySplit="6" topLeftCell="A7" activePane="bottomLeft" state="frozen"/>
      <selection pane="bottomLeft" activeCell="J5" sqref="J5"/>
    </sheetView>
  </sheetViews>
  <sheetFormatPr defaultRowHeight="16.5" x14ac:dyDescent="0.3"/>
  <cols>
    <col min="1" max="1" width="5.28515625" style="3" customWidth="1"/>
    <col min="2" max="2" width="24.7109375" style="3" customWidth="1"/>
    <col min="3" max="3" width="8.28515625" style="3" customWidth="1"/>
    <col min="4" max="4" width="6.28515625" style="3" customWidth="1"/>
    <col min="5" max="5" width="15.7109375" style="3" customWidth="1"/>
    <col min="6" max="6" width="11" style="3" customWidth="1"/>
    <col min="7" max="7" width="12" style="3" customWidth="1"/>
    <col min="8" max="8" width="10.140625" style="3" customWidth="1"/>
    <col min="9" max="9" width="11.85546875" style="3" customWidth="1"/>
    <col min="10" max="10" width="11.85546875" style="145" customWidth="1"/>
    <col min="11" max="16384" width="9.140625" style="3"/>
  </cols>
  <sheetData>
    <row r="1" spans="1:12" x14ac:dyDescent="0.3">
      <c r="A1" s="3" t="s">
        <v>8</v>
      </c>
      <c r="B1" s="4"/>
      <c r="C1" s="60"/>
      <c r="D1" s="61"/>
      <c r="E1" s="164" t="s">
        <v>292</v>
      </c>
      <c r="F1" s="160"/>
      <c r="G1" s="160"/>
      <c r="H1" s="160"/>
      <c r="I1" s="160"/>
      <c r="J1" s="160"/>
      <c r="K1" s="160"/>
      <c r="L1" s="160"/>
    </row>
    <row r="2" spans="1:12" x14ac:dyDescent="0.3">
      <c r="B2" s="4"/>
      <c r="C2" s="6"/>
      <c r="D2" s="6"/>
    </row>
    <row r="3" spans="1:12" x14ac:dyDescent="0.3">
      <c r="A3" s="166" t="s">
        <v>614</v>
      </c>
      <c r="B3" s="166"/>
      <c r="C3" s="166"/>
      <c r="D3" s="166"/>
      <c r="E3" s="166"/>
      <c r="F3" s="166"/>
      <c r="G3" s="166"/>
      <c r="H3" s="166"/>
      <c r="I3" s="166"/>
      <c r="J3" s="140"/>
    </row>
    <row r="4" spans="1:12" x14ac:dyDescent="0.3">
      <c r="B4" s="4"/>
      <c r="C4" s="6"/>
      <c r="D4" s="6"/>
    </row>
    <row r="5" spans="1:12" s="4" customFormat="1" ht="67.5" x14ac:dyDescent="0.3">
      <c r="A5" s="104" t="s">
        <v>2</v>
      </c>
      <c r="B5" s="104" t="s">
        <v>0</v>
      </c>
      <c r="C5" s="105" t="s">
        <v>1</v>
      </c>
      <c r="D5" s="105" t="s">
        <v>507</v>
      </c>
      <c r="E5" s="106" t="s">
        <v>5</v>
      </c>
      <c r="F5" s="106" t="s">
        <v>501</v>
      </c>
      <c r="G5" s="106" t="s">
        <v>502</v>
      </c>
      <c r="H5" s="106" t="s">
        <v>503</v>
      </c>
      <c r="I5" s="106" t="s">
        <v>504</v>
      </c>
      <c r="J5" s="106" t="s">
        <v>700</v>
      </c>
      <c r="K5" s="106" t="s">
        <v>505</v>
      </c>
      <c r="L5" s="106" t="s">
        <v>506</v>
      </c>
    </row>
    <row r="6" spans="1:12" ht="27" x14ac:dyDescent="0.3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5" t="s">
        <v>285</v>
      </c>
      <c r="H6" s="106" t="s">
        <v>286</v>
      </c>
      <c r="I6" s="105" t="s">
        <v>287</v>
      </c>
      <c r="J6" s="105" t="s">
        <v>701</v>
      </c>
      <c r="K6" s="105" t="s">
        <v>702</v>
      </c>
      <c r="L6" s="105" t="s">
        <v>703</v>
      </c>
    </row>
    <row r="7" spans="1:12" ht="16.5" customHeight="1" x14ac:dyDescent="0.3">
      <c r="A7" s="196" t="s">
        <v>670</v>
      </c>
      <c r="B7" s="196"/>
      <c r="C7" s="196"/>
      <c r="D7" s="196"/>
      <c r="E7" s="196"/>
      <c r="F7" s="196"/>
      <c r="G7" s="196"/>
      <c r="H7" s="196"/>
      <c r="I7" s="196"/>
      <c r="J7" s="196"/>
      <c r="K7" s="196"/>
      <c r="L7" s="196"/>
    </row>
    <row r="8" spans="1:12" x14ac:dyDescent="0.3">
      <c r="A8" s="12">
        <v>1</v>
      </c>
      <c r="B8" s="9" t="s">
        <v>241</v>
      </c>
      <c r="C8" s="11">
        <v>800</v>
      </c>
      <c r="D8" s="12" t="s">
        <v>7</v>
      </c>
      <c r="E8" s="42"/>
      <c r="F8" s="107"/>
      <c r="G8" s="44">
        <f>C8*F8</f>
        <v>0</v>
      </c>
      <c r="H8" s="44">
        <f>G8*0.085</f>
        <v>0</v>
      </c>
      <c r="I8" s="44">
        <f>+G8+H8</f>
        <v>0</v>
      </c>
      <c r="J8" s="119"/>
      <c r="K8" s="119"/>
      <c r="L8" s="119"/>
    </row>
    <row r="9" spans="1:12" x14ac:dyDescent="0.3">
      <c r="A9" s="12">
        <v>2</v>
      </c>
      <c r="B9" s="9" t="s">
        <v>242</v>
      </c>
      <c r="C9" s="11">
        <v>200</v>
      </c>
      <c r="D9" s="12" t="s">
        <v>7</v>
      </c>
      <c r="E9" s="42"/>
      <c r="F9" s="107"/>
      <c r="G9" s="44">
        <f t="shared" ref="G9:G24" si="0">C9*F9</f>
        <v>0</v>
      </c>
      <c r="H9" s="44">
        <f t="shared" ref="H9:H25" si="1">G9*0.085</f>
        <v>0</v>
      </c>
      <c r="I9" s="44">
        <f t="shared" ref="I9:I25" si="2">+G9+H9</f>
        <v>0</v>
      </c>
      <c r="J9" s="119"/>
      <c r="K9" s="119"/>
      <c r="L9" s="119"/>
    </row>
    <row r="10" spans="1:12" x14ac:dyDescent="0.3">
      <c r="A10" s="12">
        <v>3</v>
      </c>
      <c r="B10" s="9" t="s">
        <v>115</v>
      </c>
      <c r="C10" s="11">
        <v>100</v>
      </c>
      <c r="D10" s="12" t="s">
        <v>7</v>
      </c>
      <c r="E10" s="42"/>
      <c r="F10" s="107"/>
      <c r="G10" s="44">
        <f t="shared" si="0"/>
        <v>0</v>
      </c>
      <c r="H10" s="44">
        <f t="shared" si="1"/>
        <v>0</v>
      </c>
      <c r="I10" s="44">
        <f t="shared" si="2"/>
        <v>0</v>
      </c>
      <c r="J10" s="119"/>
      <c r="K10" s="119"/>
      <c r="L10" s="119"/>
    </row>
    <row r="11" spans="1:12" x14ac:dyDescent="0.3">
      <c r="A11" s="12">
        <v>4</v>
      </c>
      <c r="B11" s="9" t="s">
        <v>116</v>
      </c>
      <c r="C11" s="11">
        <v>120</v>
      </c>
      <c r="D11" s="12" t="s">
        <v>7</v>
      </c>
      <c r="E11" s="42"/>
      <c r="F11" s="107"/>
      <c r="G11" s="44">
        <f t="shared" si="0"/>
        <v>0</v>
      </c>
      <c r="H11" s="44">
        <f t="shared" si="1"/>
        <v>0</v>
      </c>
      <c r="I11" s="44">
        <f t="shared" si="2"/>
        <v>0</v>
      </c>
      <c r="J11" s="119"/>
      <c r="K11" s="119"/>
      <c r="L11" s="119"/>
    </row>
    <row r="12" spans="1:12" x14ac:dyDescent="0.3">
      <c r="A12" s="12">
        <v>5</v>
      </c>
      <c r="B12" s="9" t="s">
        <v>117</v>
      </c>
      <c r="C12" s="11">
        <v>120</v>
      </c>
      <c r="D12" s="12" t="s">
        <v>7</v>
      </c>
      <c r="E12" s="42"/>
      <c r="F12" s="107"/>
      <c r="G12" s="44">
        <f t="shared" si="0"/>
        <v>0</v>
      </c>
      <c r="H12" s="44">
        <f t="shared" si="1"/>
        <v>0</v>
      </c>
      <c r="I12" s="44">
        <f t="shared" si="2"/>
        <v>0</v>
      </c>
      <c r="J12" s="119"/>
      <c r="K12" s="119"/>
      <c r="L12" s="119"/>
    </row>
    <row r="13" spans="1:12" s="97" customFormat="1" ht="33" x14ac:dyDescent="0.3">
      <c r="A13" s="12">
        <v>6</v>
      </c>
      <c r="B13" s="9" t="s">
        <v>356</v>
      </c>
      <c r="C13" s="11">
        <v>120</v>
      </c>
      <c r="D13" s="12" t="s">
        <v>7</v>
      </c>
      <c r="E13" s="42"/>
      <c r="F13" s="107"/>
      <c r="G13" s="44">
        <f t="shared" si="0"/>
        <v>0</v>
      </c>
      <c r="H13" s="44">
        <f t="shared" si="1"/>
        <v>0</v>
      </c>
      <c r="I13" s="44">
        <f t="shared" si="2"/>
        <v>0</v>
      </c>
      <c r="J13" s="119"/>
      <c r="K13" s="119"/>
      <c r="L13" s="119"/>
    </row>
    <row r="14" spans="1:12" x14ac:dyDescent="0.3">
      <c r="A14" s="12">
        <v>7</v>
      </c>
      <c r="B14" s="9" t="s">
        <v>120</v>
      </c>
      <c r="C14" s="11">
        <v>120</v>
      </c>
      <c r="D14" s="12" t="s">
        <v>7</v>
      </c>
      <c r="E14" s="42"/>
      <c r="F14" s="107"/>
      <c r="G14" s="44">
        <f t="shared" si="0"/>
        <v>0</v>
      </c>
      <c r="H14" s="44">
        <f t="shared" si="1"/>
        <v>0</v>
      </c>
      <c r="I14" s="44">
        <f t="shared" si="2"/>
        <v>0</v>
      </c>
      <c r="J14" s="119"/>
      <c r="K14" s="119"/>
      <c r="L14" s="119"/>
    </row>
    <row r="15" spans="1:12" x14ac:dyDescent="0.3">
      <c r="A15" s="12">
        <v>8</v>
      </c>
      <c r="B15" s="9" t="s">
        <v>121</v>
      </c>
      <c r="C15" s="11">
        <v>240</v>
      </c>
      <c r="D15" s="12" t="s">
        <v>7</v>
      </c>
      <c r="E15" s="42"/>
      <c r="F15" s="107"/>
      <c r="G15" s="44">
        <f t="shared" si="0"/>
        <v>0</v>
      </c>
      <c r="H15" s="44">
        <f t="shared" si="1"/>
        <v>0</v>
      </c>
      <c r="I15" s="44">
        <f t="shared" si="2"/>
        <v>0</v>
      </c>
      <c r="J15" s="119"/>
      <c r="K15" s="119"/>
      <c r="L15" s="119"/>
    </row>
    <row r="16" spans="1:12" x14ac:dyDescent="0.3">
      <c r="A16" s="12">
        <v>9</v>
      </c>
      <c r="B16" s="9" t="s">
        <v>122</v>
      </c>
      <c r="C16" s="11">
        <v>100</v>
      </c>
      <c r="D16" s="12" t="s">
        <v>7</v>
      </c>
      <c r="E16" s="42"/>
      <c r="F16" s="107"/>
      <c r="G16" s="44">
        <f t="shared" si="0"/>
        <v>0</v>
      </c>
      <c r="H16" s="44">
        <f t="shared" si="1"/>
        <v>0</v>
      </c>
      <c r="I16" s="44">
        <f t="shared" si="2"/>
        <v>0</v>
      </c>
      <c r="J16" s="119"/>
      <c r="K16" s="119"/>
      <c r="L16" s="119"/>
    </row>
    <row r="17" spans="1:12" x14ac:dyDescent="0.3">
      <c r="A17" s="12">
        <v>10</v>
      </c>
      <c r="B17" s="9" t="s">
        <v>119</v>
      </c>
      <c r="C17" s="11">
        <v>800</v>
      </c>
      <c r="D17" s="12" t="s">
        <v>7</v>
      </c>
      <c r="E17" s="42"/>
      <c r="F17" s="107"/>
      <c r="G17" s="44">
        <f t="shared" si="0"/>
        <v>0</v>
      </c>
      <c r="H17" s="44">
        <f t="shared" si="1"/>
        <v>0</v>
      </c>
      <c r="I17" s="44">
        <f t="shared" si="2"/>
        <v>0</v>
      </c>
      <c r="J17" s="119"/>
      <c r="K17" s="119"/>
      <c r="L17" s="119"/>
    </row>
    <row r="18" spans="1:12" x14ac:dyDescent="0.3">
      <c r="A18" s="12">
        <v>11</v>
      </c>
      <c r="B18" s="9" t="s">
        <v>123</v>
      </c>
      <c r="C18" s="11">
        <v>50</v>
      </c>
      <c r="D18" s="12" t="s">
        <v>7</v>
      </c>
      <c r="E18" s="42"/>
      <c r="F18" s="107"/>
      <c r="G18" s="44">
        <f t="shared" si="0"/>
        <v>0</v>
      </c>
      <c r="H18" s="44">
        <f t="shared" si="1"/>
        <v>0</v>
      </c>
      <c r="I18" s="44">
        <f t="shared" si="2"/>
        <v>0</v>
      </c>
      <c r="J18" s="119"/>
      <c r="K18" s="119"/>
      <c r="L18" s="119"/>
    </row>
    <row r="19" spans="1:12" x14ac:dyDescent="0.3">
      <c r="A19" s="12">
        <v>12</v>
      </c>
      <c r="B19" s="9" t="s">
        <v>118</v>
      </c>
      <c r="C19" s="11">
        <v>50</v>
      </c>
      <c r="D19" s="12" t="s">
        <v>7</v>
      </c>
      <c r="E19" s="42"/>
      <c r="F19" s="107"/>
      <c r="G19" s="44">
        <f t="shared" si="0"/>
        <v>0</v>
      </c>
      <c r="H19" s="44">
        <f t="shared" si="1"/>
        <v>0</v>
      </c>
      <c r="I19" s="44">
        <f t="shared" si="2"/>
        <v>0</v>
      </c>
      <c r="J19" s="119"/>
      <c r="K19" s="119"/>
      <c r="L19" s="119"/>
    </row>
    <row r="20" spans="1:12" x14ac:dyDescent="0.3">
      <c r="A20" s="12">
        <v>13</v>
      </c>
      <c r="B20" s="9" t="s">
        <v>127</v>
      </c>
      <c r="C20" s="11">
        <v>800</v>
      </c>
      <c r="D20" s="12" t="s">
        <v>7</v>
      </c>
      <c r="E20" s="42"/>
      <c r="F20" s="107"/>
      <c r="G20" s="44">
        <f t="shared" si="0"/>
        <v>0</v>
      </c>
      <c r="H20" s="44">
        <f t="shared" si="1"/>
        <v>0</v>
      </c>
      <c r="I20" s="44">
        <f t="shared" si="2"/>
        <v>0</v>
      </c>
      <c r="J20" s="119"/>
      <c r="K20" s="119"/>
      <c r="L20" s="119"/>
    </row>
    <row r="21" spans="1:12" x14ac:dyDescent="0.3">
      <c r="A21" s="12">
        <v>14</v>
      </c>
      <c r="B21" s="9" t="s">
        <v>128</v>
      </c>
      <c r="C21" s="52">
        <v>50</v>
      </c>
      <c r="D21" s="53" t="s">
        <v>7</v>
      </c>
      <c r="E21" s="42"/>
      <c r="F21" s="107"/>
      <c r="G21" s="44">
        <f t="shared" si="0"/>
        <v>0</v>
      </c>
      <c r="H21" s="44">
        <f t="shared" si="1"/>
        <v>0</v>
      </c>
      <c r="I21" s="44">
        <f t="shared" si="2"/>
        <v>0</v>
      </c>
      <c r="J21" s="119"/>
      <c r="K21" s="119"/>
      <c r="L21" s="119"/>
    </row>
    <row r="22" spans="1:12" ht="18.75" customHeight="1" x14ac:dyDescent="0.3">
      <c r="A22" s="12">
        <v>15</v>
      </c>
      <c r="B22" s="33" t="s">
        <v>220</v>
      </c>
      <c r="C22" s="52">
        <v>80</v>
      </c>
      <c r="D22" s="53" t="s">
        <v>7</v>
      </c>
      <c r="E22" s="42"/>
      <c r="F22" s="107"/>
      <c r="G22" s="44">
        <f t="shared" si="0"/>
        <v>0</v>
      </c>
      <c r="H22" s="44">
        <f t="shared" si="1"/>
        <v>0</v>
      </c>
      <c r="I22" s="44">
        <f t="shared" si="2"/>
        <v>0</v>
      </c>
      <c r="J22" s="119"/>
      <c r="K22" s="119"/>
      <c r="L22" s="119"/>
    </row>
    <row r="23" spans="1:12" x14ac:dyDescent="0.3">
      <c r="A23" s="12">
        <v>16</v>
      </c>
      <c r="B23" s="33" t="s">
        <v>221</v>
      </c>
      <c r="C23" s="52">
        <v>100</v>
      </c>
      <c r="D23" s="12" t="s">
        <v>7</v>
      </c>
      <c r="E23" s="42"/>
      <c r="F23" s="107"/>
      <c r="G23" s="44">
        <f t="shared" si="0"/>
        <v>0</v>
      </c>
      <c r="H23" s="44">
        <f t="shared" si="1"/>
        <v>0</v>
      </c>
      <c r="I23" s="44">
        <f t="shared" si="2"/>
        <v>0</v>
      </c>
      <c r="J23" s="119"/>
      <c r="K23" s="119"/>
      <c r="L23" s="119"/>
    </row>
    <row r="24" spans="1:12" x14ac:dyDescent="0.3">
      <c r="A24" s="12">
        <v>17</v>
      </c>
      <c r="B24" s="9" t="s">
        <v>129</v>
      </c>
      <c r="C24" s="52">
        <v>100</v>
      </c>
      <c r="D24" s="53" t="s">
        <v>7</v>
      </c>
      <c r="E24" s="42"/>
      <c r="F24" s="107"/>
      <c r="G24" s="44">
        <f t="shared" si="0"/>
        <v>0</v>
      </c>
      <c r="H24" s="44">
        <f t="shared" si="1"/>
        <v>0</v>
      </c>
      <c r="I24" s="44">
        <f t="shared" si="2"/>
        <v>0</v>
      </c>
      <c r="J24" s="119"/>
      <c r="K24" s="119"/>
      <c r="L24" s="119"/>
    </row>
    <row r="25" spans="1:12" x14ac:dyDescent="0.3">
      <c r="A25" s="9"/>
      <c r="B25" s="21" t="s">
        <v>671</v>
      </c>
      <c r="C25" s="52" t="s">
        <v>3</v>
      </c>
      <c r="D25" s="68" t="s">
        <v>3</v>
      </c>
      <c r="E25" s="68" t="s">
        <v>3</v>
      </c>
      <c r="F25" s="68" t="s">
        <v>3</v>
      </c>
      <c r="G25" s="14">
        <f>SUM(G8:G24)</f>
        <v>0</v>
      </c>
      <c r="H25" s="14">
        <f t="shared" si="1"/>
        <v>0</v>
      </c>
      <c r="I25" s="14">
        <f t="shared" si="2"/>
        <v>0</v>
      </c>
      <c r="J25" s="13">
        <f>SUM(J8:J24)</f>
        <v>0</v>
      </c>
      <c r="K25" s="13">
        <f>SUM(K8:K24)</f>
        <v>0</v>
      </c>
      <c r="L25" s="13">
        <f>SUM(L8:L24)</f>
        <v>0</v>
      </c>
    </row>
    <row r="26" spans="1:12" ht="16.5" customHeight="1" x14ac:dyDescent="0.3">
      <c r="A26" s="196" t="s">
        <v>672</v>
      </c>
      <c r="B26" s="196"/>
      <c r="C26" s="196"/>
      <c r="D26" s="196"/>
      <c r="E26" s="196"/>
      <c r="F26" s="196"/>
      <c r="G26" s="196"/>
      <c r="H26" s="196"/>
      <c r="I26" s="196"/>
      <c r="J26" s="196"/>
      <c r="K26" s="196"/>
      <c r="L26" s="196"/>
    </row>
    <row r="27" spans="1:12" x14ac:dyDescent="0.3">
      <c r="A27" s="12">
        <v>18</v>
      </c>
      <c r="B27" s="50" t="s">
        <v>130</v>
      </c>
      <c r="C27" s="36">
        <v>200</v>
      </c>
      <c r="D27" s="36" t="s">
        <v>7</v>
      </c>
      <c r="E27" s="42"/>
      <c r="F27" s="107"/>
      <c r="G27" s="44">
        <f>C27*F27</f>
        <v>0</v>
      </c>
      <c r="H27" s="44">
        <f>G27*0.085</f>
        <v>0</v>
      </c>
      <c r="I27" s="44">
        <f>+G27+H27</f>
        <v>0</v>
      </c>
      <c r="J27" s="119"/>
      <c r="K27" s="119"/>
      <c r="L27" s="119"/>
    </row>
    <row r="28" spans="1:12" x14ac:dyDescent="0.3">
      <c r="A28" s="35"/>
      <c r="B28" s="21" t="s">
        <v>673</v>
      </c>
      <c r="C28" s="13" t="s">
        <v>3</v>
      </c>
      <c r="D28" s="14" t="s">
        <v>3</v>
      </c>
      <c r="E28" s="14" t="s">
        <v>3</v>
      </c>
      <c r="F28" s="14" t="s">
        <v>3</v>
      </c>
      <c r="G28" s="14">
        <f>+G27</f>
        <v>0</v>
      </c>
      <c r="H28" s="14">
        <f t="shared" ref="H28:L28" si="3">+H27</f>
        <v>0</v>
      </c>
      <c r="I28" s="14">
        <f t="shared" si="3"/>
        <v>0</v>
      </c>
      <c r="J28" s="13">
        <f t="shared" ref="J28" si="4">+J27</f>
        <v>0</v>
      </c>
      <c r="K28" s="13">
        <f t="shared" si="3"/>
        <v>0</v>
      </c>
      <c r="L28" s="13">
        <f t="shared" si="3"/>
        <v>0</v>
      </c>
    </row>
    <row r="29" spans="1:12" ht="16.5" customHeight="1" x14ac:dyDescent="0.3">
      <c r="A29" s="196" t="s">
        <v>674</v>
      </c>
      <c r="B29" s="196"/>
      <c r="C29" s="196"/>
      <c r="D29" s="196"/>
      <c r="E29" s="196"/>
      <c r="F29" s="196"/>
      <c r="G29" s="196"/>
      <c r="H29" s="196"/>
      <c r="I29" s="196"/>
      <c r="J29" s="196"/>
      <c r="K29" s="196"/>
      <c r="L29" s="196"/>
    </row>
    <row r="30" spans="1:12" ht="33" x14ac:dyDescent="0.3">
      <c r="A30" s="12">
        <v>21</v>
      </c>
      <c r="B30" s="64" t="s">
        <v>243</v>
      </c>
      <c r="C30" s="36">
        <v>150</v>
      </c>
      <c r="D30" s="36" t="s">
        <v>7</v>
      </c>
      <c r="E30" s="42"/>
      <c r="F30" s="107"/>
      <c r="G30" s="44">
        <f>C30*F30</f>
        <v>0</v>
      </c>
      <c r="H30" s="44">
        <f>G30*0.085</f>
        <v>0</v>
      </c>
      <c r="I30" s="44">
        <f>+G30+H30</f>
        <v>0</v>
      </c>
      <c r="J30" s="119"/>
      <c r="K30" s="119"/>
      <c r="L30" s="119"/>
    </row>
    <row r="31" spans="1:12" x14ac:dyDescent="0.3">
      <c r="A31" s="12">
        <v>22</v>
      </c>
      <c r="B31" s="64" t="s">
        <v>131</v>
      </c>
      <c r="C31" s="36">
        <v>50</v>
      </c>
      <c r="D31" s="36" t="s">
        <v>7</v>
      </c>
      <c r="E31" s="42"/>
      <c r="F31" s="107"/>
      <c r="G31" s="44">
        <f>C31*F31</f>
        <v>0</v>
      </c>
      <c r="H31" s="44">
        <f>G31*0.085</f>
        <v>0</v>
      </c>
      <c r="I31" s="44">
        <f>+G31+H31</f>
        <v>0</v>
      </c>
      <c r="J31" s="119"/>
      <c r="K31" s="119"/>
      <c r="L31" s="119"/>
    </row>
    <row r="32" spans="1:12" x14ac:dyDescent="0.3">
      <c r="A32" s="35"/>
      <c r="B32" s="21" t="s">
        <v>676</v>
      </c>
      <c r="C32" s="13" t="s">
        <v>3</v>
      </c>
      <c r="D32" s="14" t="s">
        <v>3</v>
      </c>
      <c r="E32" s="14" t="s">
        <v>3</v>
      </c>
      <c r="F32" s="14" t="s">
        <v>3</v>
      </c>
      <c r="G32" s="14">
        <f>SUM(G30:G31)</f>
        <v>0</v>
      </c>
      <c r="H32" s="14">
        <f t="shared" ref="H32:J32" si="5">SUM(H30:H31)</f>
        <v>0</v>
      </c>
      <c r="I32" s="14">
        <f t="shared" si="5"/>
        <v>0</v>
      </c>
      <c r="J32" s="13">
        <f t="shared" si="5"/>
        <v>0</v>
      </c>
      <c r="K32" s="13">
        <f t="shared" ref="K32" si="6">SUM(K30:K31)</f>
        <v>0</v>
      </c>
      <c r="L32" s="13">
        <f t="shared" ref="L32" si="7">SUM(L30:L31)</f>
        <v>0</v>
      </c>
    </row>
    <row r="33" spans="1:13" x14ac:dyDescent="0.3">
      <c r="A33" s="23"/>
      <c r="B33" s="69"/>
      <c r="C33" s="70"/>
      <c r="D33" s="71"/>
      <c r="E33" s="71"/>
      <c r="F33" s="71"/>
      <c r="G33" s="71"/>
      <c r="H33" s="66"/>
      <c r="I33" s="66"/>
      <c r="J33" s="66"/>
    </row>
    <row r="34" spans="1:13" s="91" customFormat="1" ht="13.5" x14ac:dyDescent="0.25">
      <c r="A34" s="161" t="s">
        <v>691</v>
      </c>
      <c r="B34" s="161"/>
      <c r="C34" s="161"/>
      <c r="D34" s="161"/>
      <c r="E34" s="161"/>
      <c r="F34" s="161"/>
      <c r="G34" s="161"/>
      <c r="H34" s="161"/>
      <c r="I34" s="161"/>
      <c r="J34" s="161"/>
      <c r="K34" s="161"/>
      <c r="L34" s="161"/>
      <c r="M34" s="161"/>
    </row>
    <row r="35" spans="1:13" s="91" customFormat="1" ht="12.75" x14ac:dyDescent="0.2">
      <c r="A35" s="162" t="s">
        <v>288</v>
      </c>
      <c r="B35" s="162"/>
      <c r="C35" s="162"/>
      <c r="D35" s="162"/>
      <c r="E35" s="162"/>
      <c r="F35" s="162"/>
      <c r="G35" s="162"/>
      <c r="H35" s="162"/>
      <c r="I35" s="162"/>
      <c r="J35" s="162"/>
      <c r="K35" s="162"/>
      <c r="L35" s="162"/>
      <c r="M35" s="162"/>
    </row>
    <row r="36" spans="1:13" s="91" customFormat="1" ht="12.75" x14ac:dyDescent="0.2">
      <c r="A36" s="157" t="s">
        <v>692</v>
      </c>
      <c r="B36" s="157"/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157"/>
    </row>
    <row r="37" spans="1:13" s="91" customFormat="1" ht="12.75" x14ac:dyDescent="0.2">
      <c r="A37" s="157" t="s">
        <v>693</v>
      </c>
      <c r="B37" s="157"/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57"/>
    </row>
    <row r="38" spans="1:13" s="91" customFormat="1" ht="12.75" x14ac:dyDescent="0.2">
      <c r="A38" s="146" t="s">
        <v>694</v>
      </c>
      <c r="B38" s="147"/>
      <c r="C38" s="148"/>
      <c r="D38" s="149"/>
      <c r="E38" s="146"/>
      <c r="F38" s="146"/>
      <c r="G38" s="146"/>
      <c r="H38" s="146"/>
      <c r="I38" s="146"/>
      <c r="J38" s="146"/>
      <c r="K38" s="146"/>
      <c r="L38" s="146"/>
      <c r="M38" s="146"/>
    </row>
    <row r="39" spans="1:13" s="91" customFormat="1" ht="12.75" x14ac:dyDescent="0.2">
      <c r="A39" s="146" t="s">
        <v>695</v>
      </c>
      <c r="B39" s="147"/>
      <c r="C39" s="148"/>
      <c r="D39" s="149"/>
      <c r="E39" s="146"/>
      <c r="F39" s="146"/>
      <c r="G39" s="146"/>
      <c r="H39" s="146"/>
      <c r="I39" s="146"/>
      <c r="J39" s="146"/>
      <c r="K39" s="146"/>
      <c r="L39" s="146"/>
      <c r="M39" s="146"/>
    </row>
    <row r="40" spans="1:13" s="91" customFormat="1" ht="27" customHeight="1" x14ac:dyDescent="0.2">
      <c r="A40" s="162" t="s">
        <v>696</v>
      </c>
      <c r="B40" s="162"/>
      <c r="C40" s="162"/>
      <c r="D40" s="162"/>
      <c r="E40" s="162"/>
      <c r="F40" s="162"/>
      <c r="G40" s="162"/>
      <c r="H40" s="162"/>
      <c r="I40" s="162"/>
      <c r="J40" s="162"/>
      <c r="K40" s="162"/>
      <c r="L40" s="162"/>
      <c r="M40" s="162"/>
    </row>
    <row r="41" spans="1:13" s="91" customFormat="1" ht="27.75" customHeight="1" x14ac:dyDescent="0.2">
      <c r="A41" s="162" t="s">
        <v>697</v>
      </c>
      <c r="B41" s="162"/>
      <c r="C41" s="162"/>
      <c r="D41" s="162"/>
      <c r="E41" s="162"/>
      <c r="F41" s="162"/>
      <c r="G41" s="162"/>
      <c r="H41" s="162"/>
      <c r="I41" s="162"/>
      <c r="J41" s="162"/>
      <c r="K41" s="162"/>
      <c r="L41" s="162"/>
      <c r="M41" s="162"/>
    </row>
    <row r="42" spans="1:13" s="91" customFormat="1" ht="24" customHeight="1" x14ac:dyDescent="0.2">
      <c r="A42" s="162" t="s">
        <v>698</v>
      </c>
      <c r="B42" s="162"/>
      <c r="C42" s="162"/>
      <c r="D42" s="162"/>
      <c r="E42" s="162"/>
      <c r="F42" s="162"/>
      <c r="G42" s="162"/>
      <c r="H42" s="162"/>
      <c r="I42" s="162"/>
      <c r="J42" s="162"/>
      <c r="K42" s="162"/>
      <c r="L42" s="162"/>
      <c r="M42" s="162"/>
    </row>
    <row r="43" spans="1:13" s="91" customFormat="1" ht="24.75" customHeight="1" x14ac:dyDescent="0.2">
      <c r="A43" s="162" t="s">
        <v>715</v>
      </c>
      <c r="B43" s="162"/>
      <c r="C43" s="162"/>
      <c r="D43" s="162"/>
      <c r="E43" s="162"/>
      <c r="F43" s="162"/>
      <c r="G43" s="162"/>
      <c r="H43" s="162"/>
      <c r="I43" s="162"/>
      <c r="J43" s="162"/>
      <c r="K43" s="162"/>
      <c r="L43" s="162"/>
      <c r="M43" s="162"/>
    </row>
    <row r="44" spans="1:13" x14ac:dyDescent="0.3">
      <c r="A44" s="150"/>
      <c r="B44" s="150"/>
      <c r="C44" s="150"/>
      <c r="D44" s="150"/>
      <c r="E44" s="150"/>
      <c r="F44" s="150"/>
      <c r="G44" s="150"/>
      <c r="H44" s="150"/>
      <c r="I44" s="150"/>
      <c r="J44" s="150"/>
      <c r="K44" s="150"/>
      <c r="L44" s="150"/>
      <c r="M44" s="150"/>
    </row>
    <row r="45" spans="1:13" x14ac:dyDescent="0.3">
      <c r="A45" s="163" t="s">
        <v>699</v>
      </c>
      <c r="B45" s="163"/>
      <c r="C45" s="151"/>
      <c r="D45" s="152"/>
      <c r="E45" s="152" t="s">
        <v>6</v>
      </c>
      <c r="F45" s="152"/>
      <c r="G45" s="152"/>
      <c r="H45" s="152" t="s">
        <v>4</v>
      </c>
      <c r="I45" s="153"/>
      <c r="J45" s="153"/>
      <c r="K45" s="153"/>
      <c r="L45" s="153"/>
      <c r="M45" s="1"/>
    </row>
    <row r="46" spans="1:13" x14ac:dyDescent="0.3">
      <c r="A46" s="158"/>
      <c r="B46" s="159"/>
      <c r="C46" s="2"/>
      <c r="D46" s="90"/>
      <c r="E46" s="1"/>
      <c r="F46" s="1"/>
      <c r="G46" s="1"/>
      <c r="H46" s="1"/>
      <c r="I46" s="1"/>
      <c r="J46" s="1"/>
      <c r="K46" s="1"/>
      <c r="L46" s="1"/>
      <c r="M46" s="91"/>
    </row>
    <row r="47" spans="1:13" x14ac:dyDescent="0.3">
      <c r="A47" s="157"/>
      <c r="B47" s="157"/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91"/>
    </row>
    <row r="48" spans="1:13" x14ac:dyDescent="0.3">
      <c r="A48" s="157"/>
      <c r="B48" s="157"/>
      <c r="C48" s="157"/>
      <c r="D48" s="157"/>
      <c r="E48" s="157"/>
      <c r="F48" s="157"/>
      <c r="G48" s="157"/>
      <c r="H48" s="157"/>
      <c r="I48" s="157"/>
      <c r="J48" s="157"/>
      <c r="K48" s="157"/>
      <c r="L48" s="157"/>
      <c r="M48" s="91"/>
    </row>
    <row r="49" spans="1:13" x14ac:dyDescent="0.3">
      <c r="A49" s="157"/>
      <c r="B49" s="157"/>
      <c r="C49" s="157"/>
      <c r="D49" s="157"/>
      <c r="E49" s="157"/>
      <c r="F49" s="157"/>
      <c r="G49" s="157"/>
      <c r="H49" s="157"/>
      <c r="I49" s="157"/>
      <c r="J49" s="157"/>
      <c r="K49" s="157"/>
      <c r="L49" s="157"/>
      <c r="M49" s="91"/>
    </row>
    <row r="50" spans="1:13" x14ac:dyDescent="0.3">
      <c r="A50" s="157"/>
      <c r="B50" s="157"/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91"/>
    </row>
    <row r="51" spans="1:13" x14ac:dyDescent="0.3">
      <c r="A51" s="157"/>
      <c r="B51" s="157"/>
      <c r="C51" s="157"/>
      <c r="D51" s="157"/>
      <c r="E51" s="157"/>
      <c r="F51" s="157"/>
      <c r="G51" s="157"/>
      <c r="H51" s="157"/>
      <c r="I51" s="157"/>
      <c r="J51" s="157"/>
      <c r="K51" s="157"/>
      <c r="L51" s="157"/>
      <c r="M51" s="91"/>
    </row>
    <row r="52" spans="1:13" x14ac:dyDescent="0.3">
      <c r="A52" s="157"/>
      <c r="B52" s="157"/>
      <c r="C52" s="157"/>
      <c r="D52" s="157"/>
      <c r="E52" s="157"/>
      <c r="F52" s="157"/>
      <c r="G52" s="157"/>
      <c r="H52" s="157"/>
      <c r="I52" s="157"/>
      <c r="J52" s="157"/>
      <c r="K52" s="157"/>
      <c r="L52" s="157"/>
      <c r="M52" s="91"/>
    </row>
    <row r="53" spans="1:13" x14ac:dyDescent="0.3">
      <c r="A53" s="157"/>
      <c r="B53" s="157"/>
      <c r="C53" s="157"/>
      <c r="D53" s="157"/>
      <c r="E53" s="157"/>
      <c r="F53" s="157"/>
      <c r="G53" s="157"/>
      <c r="H53" s="157"/>
      <c r="I53" s="157"/>
      <c r="J53" s="157"/>
      <c r="K53" s="157"/>
      <c r="L53" s="157"/>
      <c r="M53" s="91"/>
    </row>
    <row r="54" spans="1:13" x14ac:dyDescent="0.3">
      <c r="A54" s="157"/>
      <c r="B54" s="157"/>
      <c r="C54" s="157"/>
      <c r="D54" s="157"/>
      <c r="E54" s="157"/>
      <c r="F54" s="157"/>
      <c r="G54" s="157"/>
      <c r="H54" s="157"/>
      <c r="I54" s="157"/>
      <c r="J54" s="157"/>
      <c r="K54" s="157"/>
      <c r="L54" s="157"/>
      <c r="M54" s="91"/>
    </row>
    <row r="55" spans="1:13" x14ac:dyDescent="0.3">
      <c r="A55" s="157"/>
      <c r="B55" s="157"/>
      <c r="C55" s="157"/>
      <c r="D55" s="157"/>
      <c r="E55" s="157"/>
      <c r="F55" s="157"/>
      <c r="G55" s="157"/>
      <c r="H55" s="157"/>
      <c r="I55" s="157"/>
      <c r="J55" s="157"/>
      <c r="K55" s="157"/>
      <c r="L55" s="157"/>
      <c r="M55" s="91"/>
    </row>
    <row r="56" spans="1:13" x14ac:dyDescent="0.3">
      <c r="A56" s="101"/>
      <c r="B56" s="101"/>
      <c r="C56" s="101"/>
      <c r="D56" s="101"/>
      <c r="E56" s="101"/>
      <c r="F56" s="101"/>
      <c r="G56" s="101"/>
      <c r="H56" s="101"/>
      <c r="I56" s="101"/>
      <c r="J56" s="137"/>
      <c r="K56" s="101"/>
      <c r="L56" s="101"/>
    </row>
    <row r="57" spans="1:13" x14ac:dyDescent="0.3">
      <c r="A57" s="178"/>
      <c r="B57" s="178"/>
      <c r="C57" s="92"/>
      <c r="D57" s="90"/>
      <c r="E57" s="1"/>
      <c r="F57" s="93"/>
      <c r="G57" s="1"/>
      <c r="H57" s="1"/>
      <c r="I57" s="1"/>
      <c r="J57" s="1"/>
      <c r="K57" s="1"/>
      <c r="L57" s="1"/>
    </row>
    <row r="58" spans="1:13" x14ac:dyDescent="0.3">
      <c r="A58" s="23"/>
      <c r="B58" s="181"/>
      <c r="C58" s="160"/>
      <c r="D58" s="160"/>
      <c r="E58" s="160"/>
      <c r="F58" s="160"/>
      <c r="G58" s="160"/>
      <c r="H58" s="160"/>
      <c r="I58" s="160"/>
      <c r="J58" s="138"/>
    </row>
    <row r="59" spans="1:13" x14ac:dyDescent="0.3">
      <c r="A59" s="23"/>
      <c r="B59" s="181"/>
      <c r="C59" s="160"/>
      <c r="D59" s="160"/>
      <c r="E59" s="160"/>
      <c r="F59" s="160"/>
      <c r="G59" s="160"/>
      <c r="H59" s="160"/>
      <c r="I59" s="160"/>
      <c r="J59" s="138"/>
    </row>
    <row r="60" spans="1:13" x14ac:dyDescent="0.3">
      <c r="A60" s="23"/>
      <c r="B60" s="181"/>
      <c r="C60" s="160"/>
      <c r="D60" s="160"/>
      <c r="E60" s="160"/>
      <c r="F60" s="160"/>
      <c r="G60" s="160"/>
      <c r="H60" s="160"/>
      <c r="I60" s="160"/>
      <c r="J60" s="138"/>
    </row>
    <row r="61" spans="1:13" x14ac:dyDescent="0.3">
      <c r="A61" s="23"/>
      <c r="B61" s="181"/>
      <c r="C61" s="160"/>
      <c r="D61" s="160"/>
      <c r="E61" s="160"/>
      <c r="F61" s="160"/>
      <c r="G61" s="160"/>
      <c r="H61" s="160"/>
      <c r="I61" s="160"/>
      <c r="J61" s="138"/>
    </row>
    <row r="62" spans="1:13" x14ac:dyDescent="0.3">
      <c r="A62" s="23"/>
      <c r="B62" s="181"/>
      <c r="C62" s="160"/>
      <c r="D62" s="160"/>
      <c r="E62" s="160"/>
      <c r="F62" s="160"/>
      <c r="G62" s="160"/>
      <c r="H62" s="160"/>
      <c r="I62" s="160"/>
      <c r="J62" s="138"/>
    </row>
    <row r="63" spans="1:13" x14ac:dyDescent="0.3">
      <c r="A63" s="23"/>
      <c r="B63" s="180"/>
      <c r="C63" s="160"/>
      <c r="D63" s="160"/>
      <c r="E63" s="160"/>
      <c r="F63" s="160"/>
      <c r="G63" s="160"/>
      <c r="H63" s="160"/>
      <c r="I63" s="160"/>
      <c r="J63" s="138"/>
    </row>
    <row r="64" spans="1:13" x14ac:dyDescent="0.3">
      <c r="A64" s="23"/>
      <c r="B64" s="179"/>
      <c r="C64" s="179"/>
      <c r="D64" s="179"/>
      <c r="E64" s="179"/>
      <c r="F64" s="179"/>
      <c r="G64" s="179"/>
      <c r="H64" s="179"/>
      <c r="I64" s="179"/>
      <c r="J64" s="141"/>
    </row>
    <row r="65" spans="1:10" x14ac:dyDescent="0.3">
      <c r="A65" s="23"/>
      <c r="B65" s="26"/>
      <c r="C65" s="5"/>
      <c r="D65" s="6"/>
      <c r="E65" s="25"/>
      <c r="F65" s="25"/>
      <c r="G65" s="25"/>
      <c r="H65" s="25"/>
      <c r="I65" s="25"/>
      <c r="J65" s="138"/>
    </row>
    <row r="66" spans="1:10" x14ac:dyDescent="0.3">
      <c r="A66" s="23"/>
      <c r="B66" s="4"/>
      <c r="C66" s="5"/>
      <c r="D66" s="6"/>
      <c r="E66" s="24"/>
      <c r="F66" s="24"/>
      <c r="G66" s="24"/>
      <c r="H66" s="24"/>
      <c r="I66" s="24"/>
      <c r="J66" s="24"/>
    </row>
    <row r="67" spans="1:10" x14ac:dyDescent="0.3">
      <c r="B67" s="181"/>
      <c r="C67" s="160"/>
      <c r="D67" s="160"/>
      <c r="E67" s="160"/>
      <c r="F67" s="160"/>
      <c r="G67" s="160"/>
      <c r="H67" s="160"/>
      <c r="I67" s="160"/>
      <c r="J67" s="138"/>
    </row>
    <row r="68" spans="1:10" x14ac:dyDescent="0.3">
      <c r="B68" s="181"/>
      <c r="C68" s="160"/>
      <c r="D68" s="160"/>
      <c r="E68" s="160"/>
      <c r="F68" s="160"/>
      <c r="G68" s="160"/>
      <c r="H68" s="160"/>
      <c r="I68" s="160"/>
      <c r="J68" s="138"/>
    </row>
    <row r="69" spans="1:10" x14ac:dyDescent="0.3">
      <c r="B69" s="181"/>
      <c r="C69" s="160"/>
      <c r="D69" s="160"/>
      <c r="E69" s="160"/>
      <c r="F69" s="160"/>
      <c r="G69" s="160"/>
      <c r="H69" s="160"/>
      <c r="I69" s="160"/>
      <c r="J69" s="138"/>
    </row>
    <row r="70" spans="1:10" x14ac:dyDescent="0.3">
      <c r="B70" s="180"/>
      <c r="C70" s="160"/>
      <c r="D70" s="160"/>
      <c r="E70" s="160"/>
      <c r="F70" s="160"/>
      <c r="G70" s="160"/>
      <c r="H70" s="160"/>
      <c r="I70" s="160"/>
      <c r="J70" s="138"/>
    </row>
  </sheetData>
  <mergeCells count="36">
    <mergeCell ref="A52:L52"/>
    <mergeCell ref="B70:I70"/>
    <mergeCell ref="B58:I58"/>
    <mergeCell ref="B59:I59"/>
    <mergeCell ref="B60:I60"/>
    <mergeCell ref="B61:I61"/>
    <mergeCell ref="B62:I62"/>
    <mergeCell ref="B67:I67"/>
    <mergeCell ref="B68:I68"/>
    <mergeCell ref="B64:I64"/>
    <mergeCell ref="B69:I69"/>
    <mergeCell ref="B63:I63"/>
    <mergeCell ref="A53:L53"/>
    <mergeCell ref="A54:L54"/>
    <mergeCell ref="A55:L55"/>
    <mergeCell ref="A57:B57"/>
    <mergeCell ref="E1:L1"/>
    <mergeCell ref="A46:B46"/>
    <mergeCell ref="A3:I3"/>
    <mergeCell ref="A7:L7"/>
    <mergeCell ref="A26:L26"/>
    <mergeCell ref="A29:L29"/>
    <mergeCell ref="A34:M34"/>
    <mergeCell ref="A35:M35"/>
    <mergeCell ref="A36:M36"/>
    <mergeCell ref="A37:M37"/>
    <mergeCell ref="A40:M40"/>
    <mergeCell ref="A41:M41"/>
    <mergeCell ref="A42:M42"/>
    <mergeCell ref="A43:M43"/>
    <mergeCell ref="A45:B45"/>
    <mergeCell ref="A47:L47"/>
    <mergeCell ref="A48:L48"/>
    <mergeCell ref="A49:L49"/>
    <mergeCell ref="A50:L50"/>
    <mergeCell ref="A51:L51"/>
  </mergeCells>
  <phoneticPr fontId="4" type="noConversion"/>
  <dataValidations count="1">
    <dataValidation type="whole" operator="equal" allowBlank="1" showInputMessage="1" showErrorMessage="1" sqref="J8:L24 J27:L27 J30:L31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  <rowBreaks count="1" manualBreakCount="1">
    <brk id="32" max="12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216"/>
  <sheetViews>
    <sheetView view="pageBreakPreview" zoomScaleNormal="136" zoomScaleSheetLayoutView="100" workbookViewId="0">
      <pane ySplit="6" topLeftCell="A181" activePane="bottomLeft" state="frozen"/>
      <selection pane="bottomLeft" activeCell="E141" sqref="E141"/>
    </sheetView>
  </sheetViews>
  <sheetFormatPr defaultRowHeight="14.25" x14ac:dyDescent="0.2"/>
  <cols>
    <col min="1" max="1" width="5.5703125" style="63" customWidth="1"/>
    <col min="2" max="2" width="41.140625" style="30" customWidth="1"/>
    <col min="3" max="3" width="8.28515625" style="30" customWidth="1"/>
    <col min="4" max="4" width="7.140625" style="30" customWidth="1"/>
    <col min="5" max="5" width="13.7109375" style="30" customWidth="1"/>
    <col min="6" max="6" width="12.42578125" style="30" customWidth="1"/>
    <col min="7" max="7" width="11.42578125" style="30" customWidth="1"/>
    <col min="8" max="8" width="9.85546875" style="30" customWidth="1"/>
    <col min="9" max="10" width="12.5703125" style="30" customWidth="1"/>
    <col min="11" max="16384" width="9.140625" style="30"/>
  </cols>
  <sheetData>
    <row r="1" spans="1:12" s="3" customFormat="1" ht="16.5" x14ac:dyDescent="0.3">
      <c r="A1" s="3" t="s">
        <v>8</v>
      </c>
      <c r="B1" s="4"/>
      <c r="C1" s="60"/>
      <c r="D1" s="61"/>
      <c r="E1" s="164" t="s">
        <v>292</v>
      </c>
      <c r="F1" s="160"/>
      <c r="G1" s="160"/>
      <c r="H1" s="160"/>
      <c r="I1" s="160"/>
      <c r="J1" s="160"/>
      <c r="K1" s="160"/>
      <c r="L1" s="160"/>
    </row>
    <row r="2" spans="1:12" ht="16.5" x14ac:dyDescent="0.3">
      <c r="A2" s="61"/>
      <c r="B2" s="4"/>
      <c r="C2" s="6"/>
      <c r="D2" s="6"/>
      <c r="E2" s="3"/>
      <c r="F2" s="3"/>
      <c r="G2" s="3"/>
      <c r="H2" s="3"/>
      <c r="I2" s="3"/>
      <c r="J2" s="145"/>
    </row>
    <row r="3" spans="1:12" ht="16.5" x14ac:dyDescent="0.3">
      <c r="A3" s="166" t="s">
        <v>615</v>
      </c>
      <c r="B3" s="166"/>
      <c r="C3" s="166"/>
      <c r="D3" s="166"/>
      <c r="E3" s="166"/>
      <c r="F3" s="166"/>
      <c r="G3" s="166"/>
      <c r="H3" s="166"/>
      <c r="I3" s="166"/>
      <c r="J3" s="140"/>
    </row>
    <row r="4" spans="1:12" ht="16.5" x14ac:dyDescent="0.3">
      <c r="A4" s="61"/>
      <c r="B4" s="4"/>
      <c r="C4" s="6"/>
      <c r="D4" s="6"/>
      <c r="E4" s="3"/>
      <c r="F4" s="3"/>
      <c r="G4" s="3"/>
      <c r="H4" s="3"/>
      <c r="I4" s="3"/>
      <c r="J4" s="145"/>
    </row>
    <row r="5" spans="1:12" s="4" customFormat="1" ht="67.5" x14ac:dyDescent="0.3">
      <c r="A5" s="104" t="s">
        <v>2</v>
      </c>
      <c r="B5" s="104" t="s">
        <v>0</v>
      </c>
      <c r="C5" s="105" t="s">
        <v>1</v>
      </c>
      <c r="D5" s="105" t="s">
        <v>507</v>
      </c>
      <c r="E5" s="106" t="s">
        <v>5</v>
      </c>
      <c r="F5" s="106" t="s">
        <v>501</v>
      </c>
      <c r="G5" s="106" t="s">
        <v>502</v>
      </c>
      <c r="H5" s="106" t="s">
        <v>503</v>
      </c>
      <c r="I5" s="106" t="s">
        <v>504</v>
      </c>
      <c r="J5" s="106" t="s">
        <v>700</v>
      </c>
      <c r="K5" s="106" t="s">
        <v>505</v>
      </c>
      <c r="L5" s="106" t="s">
        <v>506</v>
      </c>
    </row>
    <row r="6" spans="1:12" s="3" customFormat="1" ht="27" x14ac:dyDescent="0.3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5" t="s">
        <v>285</v>
      </c>
      <c r="H6" s="106" t="s">
        <v>286</v>
      </c>
      <c r="I6" s="105" t="s">
        <v>287</v>
      </c>
      <c r="J6" s="105" t="s">
        <v>701</v>
      </c>
      <c r="K6" s="105" t="s">
        <v>702</v>
      </c>
      <c r="L6" s="105" t="s">
        <v>703</v>
      </c>
    </row>
    <row r="7" spans="1:12" ht="16.5" customHeight="1" x14ac:dyDescent="0.2">
      <c r="A7" s="201" t="s">
        <v>677</v>
      </c>
      <c r="B7" s="201"/>
      <c r="C7" s="201"/>
      <c r="D7" s="201"/>
      <c r="E7" s="201"/>
      <c r="F7" s="201"/>
      <c r="G7" s="201"/>
      <c r="H7" s="201"/>
      <c r="I7" s="201"/>
      <c r="J7" s="201"/>
      <c r="K7" s="201"/>
      <c r="L7" s="201"/>
    </row>
    <row r="8" spans="1:12" ht="16.5" x14ac:dyDescent="0.3">
      <c r="A8" s="12">
        <v>1</v>
      </c>
      <c r="B8" s="9" t="s">
        <v>357</v>
      </c>
      <c r="C8" s="11">
        <v>100</v>
      </c>
      <c r="D8" s="12" t="s">
        <v>7</v>
      </c>
      <c r="E8" s="55"/>
      <c r="F8" s="107"/>
      <c r="G8" s="44">
        <f>C8*F8</f>
        <v>0</v>
      </c>
      <c r="H8" s="44">
        <f>G8*0.085</f>
        <v>0</v>
      </c>
      <c r="I8" s="44">
        <f>+G8+H8</f>
        <v>0</v>
      </c>
      <c r="J8" s="119"/>
      <c r="K8" s="119"/>
      <c r="L8" s="119"/>
    </row>
    <row r="9" spans="1:12" ht="16.5" x14ac:dyDescent="0.3">
      <c r="A9" s="12">
        <v>2</v>
      </c>
      <c r="B9" s="9" t="s">
        <v>358</v>
      </c>
      <c r="C9" s="11">
        <v>100</v>
      </c>
      <c r="D9" s="12" t="s">
        <v>7</v>
      </c>
      <c r="E9" s="55"/>
      <c r="F9" s="107"/>
      <c r="G9" s="44">
        <f t="shared" ref="G9:G21" si="0">C9*F9</f>
        <v>0</v>
      </c>
      <c r="H9" s="44">
        <f t="shared" ref="H9:H22" si="1">G9*0.085</f>
        <v>0</v>
      </c>
      <c r="I9" s="44">
        <f t="shared" ref="I9:I22" si="2">+G9+H9</f>
        <v>0</v>
      </c>
      <c r="J9" s="119"/>
      <c r="K9" s="119"/>
      <c r="L9" s="119"/>
    </row>
    <row r="10" spans="1:12" ht="16.5" x14ac:dyDescent="0.3">
      <c r="A10" s="12">
        <v>3</v>
      </c>
      <c r="B10" s="9" t="s">
        <v>359</v>
      </c>
      <c r="C10" s="11">
        <v>150</v>
      </c>
      <c r="D10" s="12" t="s">
        <v>7</v>
      </c>
      <c r="E10" s="55"/>
      <c r="F10" s="107"/>
      <c r="G10" s="44">
        <f t="shared" si="0"/>
        <v>0</v>
      </c>
      <c r="H10" s="44">
        <f t="shared" si="1"/>
        <v>0</v>
      </c>
      <c r="I10" s="44">
        <f t="shared" si="2"/>
        <v>0</v>
      </c>
      <c r="J10" s="119"/>
      <c r="K10" s="119"/>
      <c r="L10" s="119"/>
    </row>
    <row r="11" spans="1:12" ht="16.5" x14ac:dyDescent="0.3">
      <c r="A11" s="12">
        <v>4</v>
      </c>
      <c r="B11" s="9" t="s">
        <v>360</v>
      </c>
      <c r="C11" s="11">
        <v>2000</v>
      </c>
      <c r="D11" s="12" t="s">
        <v>7</v>
      </c>
      <c r="E11" s="55"/>
      <c r="F11" s="107"/>
      <c r="G11" s="44">
        <f t="shared" si="0"/>
        <v>0</v>
      </c>
      <c r="H11" s="44">
        <f t="shared" si="1"/>
        <v>0</v>
      </c>
      <c r="I11" s="44">
        <f t="shared" si="2"/>
        <v>0</v>
      </c>
      <c r="J11" s="119"/>
      <c r="K11" s="119"/>
      <c r="L11" s="119"/>
    </row>
    <row r="12" spans="1:12" ht="16.5" x14ac:dyDescent="0.3">
      <c r="A12" s="12">
        <v>5</v>
      </c>
      <c r="B12" s="9" t="s">
        <v>361</v>
      </c>
      <c r="C12" s="11">
        <v>150</v>
      </c>
      <c r="D12" s="12" t="s">
        <v>7</v>
      </c>
      <c r="E12" s="55"/>
      <c r="F12" s="107"/>
      <c r="G12" s="44">
        <f t="shared" si="0"/>
        <v>0</v>
      </c>
      <c r="H12" s="44">
        <f t="shared" si="1"/>
        <v>0</v>
      </c>
      <c r="I12" s="44">
        <f t="shared" si="2"/>
        <v>0</v>
      </c>
      <c r="J12" s="119"/>
      <c r="K12" s="119"/>
      <c r="L12" s="119"/>
    </row>
    <row r="13" spans="1:12" ht="16.5" x14ac:dyDescent="0.3">
      <c r="A13" s="12">
        <v>6</v>
      </c>
      <c r="B13" s="9" t="s">
        <v>362</v>
      </c>
      <c r="C13" s="11">
        <v>800</v>
      </c>
      <c r="D13" s="12" t="s">
        <v>7</v>
      </c>
      <c r="E13" s="55"/>
      <c r="F13" s="107"/>
      <c r="G13" s="44">
        <f t="shared" si="0"/>
        <v>0</v>
      </c>
      <c r="H13" s="44">
        <f t="shared" si="1"/>
        <v>0</v>
      </c>
      <c r="I13" s="44">
        <f t="shared" si="2"/>
        <v>0</v>
      </c>
      <c r="J13" s="119"/>
      <c r="K13" s="119"/>
      <c r="L13" s="119"/>
    </row>
    <row r="14" spans="1:12" ht="16.5" x14ac:dyDescent="0.3">
      <c r="A14" s="12">
        <v>7</v>
      </c>
      <c r="B14" s="9" t="s">
        <v>363</v>
      </c>
      <c r="C14" s="11">
        <v>300</v>
      </c>
      <c r="D14" s="12" t="s">
        <v>7</v>
      </c>
      <c r="E14" s="55"/>
      <c r="F14" s="107"/>
      <c r="G14" s="44">
        <f t="shared" si="0"/>
        <v>0</v>
      </c>
      <c r="H14" s="44">
        <f t="shared" si="1"/>
        <v>0</v>
      </c>
      <c r="I14" s="44">
        <f t="shared" si="2"/>
        <v>0</v>
      </c>
      <c r="J14" s="119"/>
      <c r="K14" s="119"/>
      <c r="L14" s="119"/>
    </row>
    <row r="15" spans="1:12" ht="16.5" x14ac:dyDescent="0.3">
      <c r="A15" s="12">
        <v>8</v>
      </c>
      <c r="B15" s="9" t="s">
        <v>364</v>
      </c>
      <c r="C15" s="11">
        <v>200</v>
      </c>
      <c r="D15" s="12" t="s">
        <v>7</v>
      </c>
      <c r="E15" s="55"/>
      <c r="F15" s="107"/>
      <c r="G15" s="44">
        <f t="shared" si="0"/>
        <v>0</v>
      </c>
      <c r="H15" s="44">
        <f t="shared" si="1"/>
        <v>0</v>
      </c>
      <c r="I15" s="44">
        <f t="shared" si="2"/>
        <v>0</v>
      </c>
      <c r="J15" s="119"/>
      <c r="K15" s="119"/>
      <c r="L15" s="119"/>
    </row>
    <row r="16" spans="1:12" ht="16.5" x14ac:dyDescent="0.3">
      <c r="A16" s="12">
        <v>9</v>
      </c>
      <c r="B16" s="9" t="s">
        <v>365</v>
      </c>
      <c r="C16" s="11">
        <v>200</v>
      </c>
      <c r="D16" s="12" t="s">
        <v>7</v>
      </c>
      <c r="E16" s="55"/>
      <c r="F16" s="107"/>
      <c r="G16" s="44">
        <f t="shared" si="0"/>
        <v>0</v>
      </c>
      <c r="H16" s="44">
        <f t="shared" si="1"/>
        <v>0</v>
      </c>
      <c r="I16" s="44">
        <f t="shared" si="2"/>
        <v>0</v>
      </c>
      <c r="J16" s="119"/>
      <c r="K16" s="119"/>
      <c r="L16" s="119"/>
    </row>
    <row r="17" spans="1:12" ht="16.5" x14ac:dyDescent="0.3">
      <c r="A17" s="12">
        <v>10</v>
      </c>
      <c r="B17" s="9" t="s">
        <v>366</v>
      </c>
      <c r="C17" s="11">
        <v>200</v>
      </c>
      <c r="D17" s="12" t="s">
        <v>7</v>
      </c>
      <c r="E17" s="55"/>
      <c r="F17" s="107"/>
      <c r="G17" s="44">
        <f t="shared" si="0"/>
        <v>0</v>
      </c>
      <c r="H17" s="44">
        <f t="shared" si="1"/>
        <v>0</v>
      </c>
      <c r="I17" s="44">
        <f t="shared" si="2"/>
        <v>0</v>
      </c>
      <c r="J17" s="119"/>
      <c r="K17" s="119"/>
      <c r="L17" s="119"/>
    </row>
    <row r="18" spans="1:12" ht="16.5" x14ac:dyDescent="0.3">
      <c r="A18" s="12">
        <v>11</v>
      </c>
      <c r="B18" s="9" t="s">
        <v>50</v>
      </c>
      <c r="C18" s="11">
        <v>200</v>
      </c>
      <c r="D18" s="12" t="s">
        <v>7</v>
      </c>
      <c r="E18" s="55"/>
      <c r="F18" s="107"/>
      <c r="G18" s="44">
        <f t="shared" si="0"/>
        <v>0</v>
      </c>
      <c r="H18" s="44">
        <f t="shared" si="1"/>
        <v>0</v>
      </c>
      <c r="I18" s="44">
        <f t="shared" si="2"/>
        <v>0</v>
      </c>
      <c r="J18" s="119"/>
      <c r="K18" s="119"/>
      <c r="L18" s="119"/>
    </row>
    <row r="19" spans="1:12" ht="16.5" x14ac:dyDescent="0.3">
      <c r="A19" s="12">
        <v>12</v>
      </c>
      <c r="B19" s="9" t="s">
        <v>367</v>
      </c>
      <c r="C19" s="11">
        <v>200</v>
      </c>
      <c r="D19" s="12" t="s">
        <v>7</v>
      </c>
      <c r="E19" s="55"/>
      <c r="F19" s="107"/>
      <c r="G19" s="44">
        <f t="shared" si="0"/>
        <v>0</v>
      </c>
      <c r="H19" s="44">
        <f t="shared" si="1"/>
        <v>0</v>
      </c>
      <c r="I19" s="44">
        <f t="shared" si="2"/>
        <v>0</v>
      </c>
      <c r="J19" s="119"/>
      <c r="K19" s="119"/>
      <c r="L19" s="119"/>
    </row>
    <row r="20" spans="1:12" ht="16.5" x14ac:dyDescent="0.3">
      <c r="A20" s="12">
        <v>13</v>
      </c>
      <c r="B20" s="9" t="s">
        <v>368</v>
      </c>
      <c r="C20" s="11">
        <v>200</v>
      </c>
      <c r="D20" s="12" t="s">
        <v>7</v>
      </c>
      <c r="E20" s="55"/>
      <c r="F20" s="107"/>
      <c r="G20" s="44">
        <f t="shared" si="0"/>
        <v>0</v>
      </c>
      <c r="H20" s="44">
        <f t="shared" si="1"/>
        <v>0</v>
      </c>
      <c r="I20" s="44">
        <f t="shared" si="2"/>
        <v>0</v>
      </c>
      <c r="J20" s="119"/>
      <c r="K20" s="119"/>
      <c r="L20" s="119"/>
    </row>
    <row r="21" spans="1:12" ht="16.5" x14ac:dyDescent="0.3">
      <c r="A21" s="12">
        <v>14</v>
      </c>
      <c r="B21" s="9" t="s">
        <v>114</v>
      </c>
      <c r="C21" s="12">
        <v>450</v>
      </c>
      <c r="D21" s="12" t="s">
        <v>7</v>
      </c>
      <c r="E21" s="42"/>
      <c r="F21" s="107"/>
      <c r="G21" s="44">
        <f t="shared" si="0"/>
        <v>0</v>
      </c>
      <c r="H21" s="44">
        <f t="shared" si="1"/>
        <v>0</v>
      </c>
      <c r="I21" s="44">
        <f t="shared" si="2"/>
        <v>0</v>
      </c>
      <c r="J21" s="119"/>
      <c r="K21" s="119"/>
      <c r="L21" s="119"/>
    </row>
    <row r="22" spans="1:12" ht="16.5" x14ac:dyDescent="0.3">
      <c r="A22" s="12"/>
      <c r="B22" s="21" t="s">
        <v>675</v>
      </c>
      <c r="C22" s="13" t="s">
        <v>3</v>
      </c>
      <c r="D22" s="14" t="s">
        <v>3</v>
      </c>
      <c r="E22" s="14" t="s">
        <v>3</v>
      </c>
      <c r="F22" s="14" t="s">
        <v>3</v>
      </c>
      <c r="G22" s="14">
        <f>SUM(G8:G21)</f>
        <v>0</v>
      </c>
      <c r="H22" s="14">
        <f t="shared" si="1"/>
        <v>0</v>
      </c>
      <c r="I22" s="14">
        <f t="shared" si="2"/>
        <v>0</v>
      </c>
      <c r="J22" s="120">
        <f>SUM(J8:J21)</f>
        <v>0</v>
      </c>
      <c r="K22" s="120">
        <f>SUM(K8:K21)</f>
        <v>0</v>
      </c>
      <c r="L22" s="120">
        <f>SUM(L8:L21)</f>
        <v>0</v>
      </c>
    </row>
    <row r="23" spans="1:12" ht="16.5" customHeight="1" x14ac:dyDescent="0.2">
      <c r="A23" s="191" t="s">
        <v>678</v>
      </c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</row>
    <row r="24" spans="1:12" ht="16.5" x14ac:dyDescent="0.3">
      <c r="A24" s="12">
        <v>15</v>
      </c>
      <c r="B24" s="9" t="s">
        <v>51</v>
      </c>
      <c r="C24" s="11">
        <v>1000</v>
      </c>
      <c r="D24" s="12" t="s">
        <v>10</v>
      </c>
      <c r="E24" s="55"/>
      <c r="F24" s="107"/>
      <c r="G24" s="44">
        <f>C24*F24</f>
        <v>0</v>
      </c>
      <c r="H24" s="44">
        <f>G24*0.085</f>
        <v>0</v>
      </c>
      <c r="I24" s="44">
        <f>+G24+H24</f>
        <v>0</v>
      </c>
      <c r="J24" s="119"/>
      <c r="K24" s="119"/>
      <c r="L24" s="119"/>
    </row>
    <row r="25" spans="1:12" ht="16.5" x14ac:dyDescent="0.3">
      <c r="A25" s="12">
        <v>16</v>
      </c>
      <c r="B25" s="9" t="s">
        <v>52</v>
      </c>
      <c r="C25" s="11">
        <v>1000</v>
      </c>
      <c r="D25" s="12" t="s">
        <v>10</v>
      </c>
      <c r="E25" s="55"/>
      <c r="F25" s="107"/>
      <c r="G25" s="44">
        <f t="shared" ref="G25:G88" si="3">C25*F25</f>
        <v>0</v>
      </c>
      <c r="H25" s="44">
        <f t="shared" ref="H25:H88" si="4">G25*0.085</f>
        <v>0</v>
      </c>
      <c r="I25" s="44">
        <f t="shared" ref="I25:I88" si="5">+G25+H25</f>
        <v>0</v>
      </c>
      <c r="J25" s="119"/>
      <c r="K25" s="119"/>
      <c r="L25" s="119"/>
    </row>
    <row r="26" spans="1:12" ht="16.5" x14ac:dyDescent="0.3">
      <c r="A26" s="12">
        <v>17</v>
      </c>
      <c r="B26" s="9" t="s">
        <v>244</v>
      </c>
      <c r="C26" s="11">
        <v>1000</v>
      </c>
      <c r="D26" s="12" t="s">
        <v>10</v>
      </c>
      <c r="E26" s="55"/>
      <c r="F26" s="107"/>
      <c r="G26" s="44">
        <f t="shared" si="3"/>
        <v>0</v>
      </c>
      <c r="H26" s="44">
        <f t="shared" si="4"/>
        <v>0</v>
      </c>
      <c r="I26" s="44">
        <f t="shared" si="5"/>
        <v>0</v>
      </c>
      <c r="J26" s="119"/>
      <c r="K26" s="119"/>
      <c r="L26" s="119"/>
    </row>
    <row r="27" spans="1:12" ht="16.5" x14ac:dyDescent="0.3">
      <c r="A27" s="12">
        <v>18</v>
      </c>
      <c r="B27" s="9" t="s">
        <v>53</v>
      </c>
      <c r="C27" s="11">
        <v>1000</v>
      </c>
      <c r="D27" s="12" t="s">
        <v>10</v>
      </c>
      <c r="E27" s="55"/>
      <c r="F27" s="107"/>
      <c r="G27" s="44">
        <f t="shared" si="3"/>
        <v>0</v>
      </c>
      <c r="H27" s="44">
        <f t="shared" si="4"/>
        <v>0</v>
      </c>
      <c r="I27" s="44">
        <f t="shared" si="5"/>
        <v>0</v>
      </c>
      <c r="J27" s="119"/>
      <c r="K27" s="119"/>
      <c r="L27" s="119"/>
    </row>
    <row r="28" spans="1:12" ht="16.5" x14ac:dyDescent="0.3">
      <c r="A28" s="12">
        <v>19</v>
      </c>
      <c r="B28" s="9" t="s">
        <v>54</v>
      </c>
      <c r="C28" s="11">
        <v>1000</v>
      </c>
      <c r="D28" s="12" t="s">
        <v>10</v>
      </c>
      <c r="E28" s="55"/>
      <c r="F28" s="107"/>
      <c r="G28" s="44">
        <f t="shared" si="3"/>
        <v>0</v>
      </c>
      <c r="H28" s="44">
        <f t="shared" si="4"/>
        <v>0</v>
      </c>
      <c r="I28" s="44">
        <f t="shared" si="5"/>
        <v>0</v>
      </c>
      <c r="J28" s="119"/>
      <c r="K28" s="119"/>
      <c r="L28" s="119"/>
    </row>
    <row r="29" spans="1:12" ht="16.5" x14ac:dyDescent="0.3">
      <c r="A29" s="12">
        <v>20</v>
      </c>
      <c r="B29" s="9" t="s">
        <v>245</v>
      </c>
      <c r="C29" s="11">
        <v>1000</v>
      </c>
      <c r="D29" s="12" t="s">
        <v>10</v>
      </c>
      <c r="E29" s="55"/>
      <c r="F29" s="107"/>
      <c r="G29" s="44">
        <f t="shared" si="3"/>
        <v>0</v>
      </c>
      <c r="H29" s="44">
        <f t="shared" si="4"/>
        <v>0</v>
      </c>
      <c r="I29" s="44">
        <f t="shared" si="5"/>
        <v>0</v>
      </c>
      <c r="J29" s="119"/>
      <c r="K29" s="119"/>
      <c r="L29" s="119"/>
    </row>
    <row r="30" spans="1:12" ht="19.5" customHeight="1" x14ac:dyDescent="0.3">
      <c r="A30" s="12">
        <v>21</v>
      </c>
      <c r="B30" s="9" t="s">
        <v>55</v>
      </c>
      <c r="C30" s="52">
        <v>1000</v>
      </c>
      <c r="D30" s="53" t="s">
        <v>10</v>
      </c>
      <c r="E30" s="42"/>
      <c r="F30" s="107"/>
      <c r="G30" s="44">
        <f t="shared" si="3"/>
        <v>0</v>
      </c>
      <c r="H30" s="44">
        <f t="shared" si="4"/>
        <v>0</v>
      </c>
      <c r="I30" s="44">
        <f t="shared" si="5"/>
        <v>0</v>
      </c>
      <c r="J30" s="119"/>
      <c r="K30" s="119"/>
      <c r="L30" s="119"/>
    </row>
    <row r="31" spans="1:12" ht="17.25" customHeight="1" x14ac:dyDescent="0.3">
      <c r="A31" s="12">
        <v>22</v>
      </c>
      <c r="B31" s="9" t="s">
        <v>56</v>
      </c>
      <c r="C31" s="52">
        <v>1000</v>
      </c>
      <c r="D31" s="53" t="s">
        <v>10</v>
      </c>
      <c r="E31" s="42"/>
      <c r="F31" s="107"/>
      <c r="G31" s="44">
        <f t="shared" si="3"/>
        <v>0</v>
      </c>
      <c r="H31" s="44">
        <f t="shared" si="4"/>
        <v>0</v>
      </c>
      <c r="I31" s="44">
        <f t="shared" si="5"/>
        <v>0</v>
      </c>
      <c r="J31" s="119"/>
      <c r="K31" s="119"/>
      <c r="L31" s="119"/>
    </row>
    <row r="32" spans="1:12" ht="33" x14ac:dyDescent="0.3">
      <c r="A32" s="12">
        <v>23</v>
      </c>
      <c r="B32" s="9" t="s">
        <v>246</v>
      </c>
      <c r="C32" s="11">
        <v>500</v>
      </c>
      <c r="D32" s="12" t="s">
        <v>10</v>
      </c>
      <c r="E32" s="55"/>
      <c r="F32" s="107"/>
      <c r="G32" s="44">
        <f t="shared" si="3"/>
        <v>0</v>
      </c>
      <c r="H32" s="44">
        <f t="shared" si="4"/>
        <v>0</v>
      </c>
      <c r="I32" s="44">
        <f t="shared" si="5"/>
        <v>0</v>
      </c>
      <c r="J32" s="119"/>
      <c r="K32" s="119"/>
      <c r="L32" s="119"/>
    </row>
    <row r="33" spans="1:12" ht="16.5" x14ac:dyDescent="0.3">
      <c r="A33" s="12">
        <v>24</v>
      </c>
      <c r="B33" s="9" t="s">
        <v>57</v>
      </c>
      <c r="C33" s="52">
        <v>1000</v>
      </c>
      <c r="D33" s="53" t="s">
        <v>10</v>
      </c>
      <c r="E33" s="42"/>
      <c r="F33" s="107"/>
      <c r="G33" s="44">
        <f t="shared" si="3"/>
        <v>0</v>
      </c>
      <c r="H33" s="44">
        <f t="shared" si="4"/>
        <v>0</v>
      </c>
      <c r="I33" s="44">
        <f t="shared" si="5"/>
        <v>0</v>
      </c>
      <c r="J33" s="119"/>
      <c r="K33" s="119"/>
      <c r="L33" s="119"/>
    </row>
    <row r="34" spans="1:12" ht="16.5" x14ac:dyDescent="0.3">
      <c r="A34" s="12">
        <v>25</v>
      </c>
      <c r="B34" s="9" t="s">
        <v>58</v>
      </c>
      <c r="C34" s="52">
        <v>1000</v>
      </c>
      <c r="D34" s="53" t="s">
        <v>10</v>
      </c>
      <c r="E34" s="42"/>
      <c r="F34" s="107"/>
      <c r="G34" s="44">
        <f t="shared" si="3"/>
        <v>0</v>
      </c>
      <c r="H34" s="44">
        <f t="shared" si="4"/>
        <v>0</v>
      </c>
      <c r="I34" s="44">
        <f t="shared" si="5"/>
        <v>0</v>
      </c>
      <c r="J34" s="119"/>
      <c r="K34" s="119"/>
      <c r="L34" s="119"/>
    </row>
    <row r="35" spans="1:12" ht="16.5" x14ac:dyDescent="0.3">
      <c r="A35" s="12">
        <v>26</v>
      </c>
      <c r="B35" s="9" t="s">
        <v>247</v>
      </c>
      <c r="C35" s="52">
        <v>1000</v>
      </c>
      <c r="D35" s="53" t="s">
        <v>10</v>
      </c>
      <c r="E35" s="42"/>
      <c r="F35" s="107"/>
      <c r="G35" s="44">
        <f t="shared" si="3"/>
        <v>0</v>
      </c>
      <c r="H35" s="44">
        <f t="shared" si="4"/>
        <v>0</v>
      </c>
      <c r="I35" s="44">
        <f t="shared" si="5"/>
        <v>0</v>
      </c>
      <c r="J35" s="119"/>
      <c r="K35" s="119"/>
      <c r="L35" s="119"/>
    </row>
    <row r="36" spans="1:12" ht="16.5" x14ac:dyDescent="0.3">
      <c r="A36" s="12">
        <v>27</v>
      </c>
      <c r="B36" s="9" t="s">
        <v>59</v>
      </c>
      <c r="C36" s="52">
        <v>1000</v>
      </c>
      <c r="D36" s="53" t="s">
        <v>10</v>
      </c>
      <c r="E36" s="42"/>
      <c r="F36" s="107"/>
      <c r="G36" s="44">
        <f t="shared" si="3"/>
        <v>0</v>
      </c>
      <c r="H36" s="44">
        <f t="shared" si="4"/>
        <v>0</v>
      </c>
      <c r="I36" s="44">
        <f t="shared" si="5"/>
        <v>0</v>
      </c>
      <c r="J36" s="119"/>
      <c r="K36" s="119"/>
      <c r="L36" s="119"/>
    </row>
    <row r="37" spans="1:12" ht="16.5" x14ac:dyDescent="0.3">
      <c r="A37" s="12">
        <v>28</v>
      </c>
      <c r="B37" s="9" t="s">
        <v>60</v>
      </c>
      <c r="C37" s="52">
        <v>1000</v>
      </c>
      <c r="D37" s="53" t="s">
        <v>10</v>
      </c>
      <c r="E37" s="42"/>
      <c r="F37" s="107"/>
      <c r="G37" s="44">
        <f t="shared" si="3"/>
        <v>0</v>
      </c>
      <c r="H37" s="44">
        <f t="shared" si="4"/>
        <v>0</v>
      </c>
      <c r="I37" s="44">
        <f t="shared" si="5"/>
        <v>0</v>
      </c>
      <c r="J37" s="119"/>
      <c r="K37" s="119"/>
      <c r="L37" s="119"/>
    </row>
    <row r="38" spans="1:12" ht="16.5" x14ac:dyDescent="0.3">
      <c r="A38" s="12">
        <v>29</v>
      </c>
      <c r="B38" s="9" t="s">
        <v>248</v>
      </c>
      <c r="C38" s="52">
        <v>1000</v>
      </c>
      <c r="D38" s="53" t="s">
        <v>10</v>
      </c>
      <c r="E38" s="42"/>
      <c r="F38" s="107"/>
      <c r="G38" s="44">
        <f t="shared" si="3"/>
        <v>0</v>
      </c>
      <c r="H38" s="44">
        <f t="shared" si="4"/>
        <v>0</v>
      </c>
      <c r="I38" s="44">
        <f t="shared" si="5"/>
        <v>0</v>
      </c>
      <c r="J38" s="119"/>
      <c r="K38" s="119"/>
      <c r="L38" s="119"/>
    </row>
    <row r="39" spans="1:12" ht="16.5" x14ac:dyDescent="0.3">
      <c r="A39" s="12">
        <v>30</v>
      </c>
      <c r="B39" s="9" t="s">
        <v>61</v>
      </c>
      <c r="C39" s="52">
        <v>500</v>
      </c>
      <c r="D39" s="53" t="s">
        <v>10</v>
      </c>
      <c r="E39" s="42"/>
      <c r="F39" s="107"/>
      <c r="G39" s="44">
        <f t="shared" si="3"/>
        <v>0</v>
      </c>
      <c r="H39" s="44">
        <f t="shared" si="4"/>
        <v>0</v>
      </c>
      <c r="I39" s="44">
        <f t="shared" si="5"/>
        <v>0</v>
      </c>
      <c r="J39" s="119"/>
      <c r="K39" s="119"/>
      <c r="L39" s="119"/>
    </row>
    <row r="40" spans="1:12" ht="16.5" x14ac:dyDescent="0.3">
      <c r="A40" s="12">
        <v>31</v>
      </c>
      <c r="B40" s="9" t="s">
        <v>62</v>
      </c>
      <c r="C40" s="52">
        <v>500</v>
      </c>
      <c r="D40" s="53" t="s">
        <v>10</v>
      </c>
      <c r="E40" s="42"/>
      <c r="F40" s="107"/>
      <c r="G40" s="44">
        <f t="shared" si="3"/>
        <v>0</v>
      </c>
      <c r="H40" s="44">
        <f t="shared" si="4"/>
        <v>0</v>
      </c>
      <c r="I40" s="44">
        <f t="shared" si="5"/>
        <v>0</v>
      </c>
      <c r="J40" s="119"/>
      <c r="K40" s="119"/>
      <c r="L40" s="119"/>
    </row>
    <row r="41" spans="1:12" ht="16.5" x14ac:dyDescent="0.3">
      <c r="A41" s="12">
        <v>32</v>
      </c>
      <c r="B41" s="9" t="s">
        <v>249</v>
      </c>
      <c r="C41" s="52">
        <v>500</v>
      </c>
      <c r="D41" s="53" t="s">
        <v>10</v>
      </c>
      <c r="E41" s="42"/>
      <c r="F41" s="107"/>
      <c r="G41" s="44">
        <f t="shared" si="3"/>
        <v>0</v>
      </c>
      <c r="H41" s="44">
        <f t="shared" si="4"/>
        <v>0</v>
      </c>
      <c r="I41" s="44">
        <f t="shared" si="5"/>
        <v>0</v>
      </c>
      <c r="J41" s="119"/>
      <c r="K41" s="119"/>
      <c r="L41" s="119"/>
    </row>
    <row r="42" spans="1:12" ht="16.5" x14ac:dyDescent="0.3">
      <c r="A42" s="12">
        <v>33</v>
      </c>
      <c r="B42" s="9" t="s">
        <v>63</v>
      </c>
      <c r="C42" s="52">
        <v>1000</v>
      </c>
      <c r="D42" s="53" t="s">
        <v>10</v>
      </c>
      <c r="E42" s="42"/>
      <c r="F42" s="107"/>
      <c r="G42" s="44">
        <f t="shared" si="3"/>
        <v>0</v>
      </c>
      <c r="H42" s="44">
        <f t="shared" si="4"/>
        <v>0</v>
      </c>
      <c r="I42" s="44">
        <f t="shared" si="5"/>
        <v>0</v>
      </c>
      <c r="J42" s="119"/>
      <c r="K42" s="119"/>
      <c r="L42" s="119"/>
    </row>
    <row r="43" spans="1:12" ht="16.5" x14ac:dyDescent="0.3">
      <c r="A43" s="12">
        <v>34</v>
      </c>
      <c r="B43" s="9" t="s">
        <v>64</v>
      </c>
      <c r="C43" s="52">
        <v>500</v>
      </c>
      <c r="D43" s="53" t="s">
        <v>10</v>
      </c>
      <c r="E43" s="42"/>
      <c r="F43" s="107"/>
      <c r="G43" s="44">
        <f t="shared" si="3"/>
        <v>0</v>
      </c>
      <c r="H43" s="44">
        <f t="shared" si="4"/>
        <v>0</v>
      </c>
      <c r="I43" s="44">
        <f t="shared" si="5"/>
        <v>0</v>
      </c>
      <c r="J43" s="119"/>
      <c r="K43" s="119"/>
      <c r="L43" s="119"/>
    </row>
    <row r="44" spans="1:12" ht="16.5" x14ac:dyDescent="0.3">
      <c r="A44" s="12">
        <v>35</v>
      </c>
      <c r="B44" s="9" t="s">
        <v>250</v>
      </c>
      <c r="C44" s="52">
        <v>400</v>
      </c>
      <c r="D44" s="53" t="s">
        <v>10</v>
      </c>
      <c r="E44" s="42"/>
      <c r="F44" s="107"/>
      <c r="G44" s="44">
        <f t="shared" si="3"/>
        <v>0</v>
      </c>
      <c r="H44" s="44">
        <f t="shared" si="4"/>
        <v>0</v>
      </c>
      <c r="I44" s="44">
        <f t="shared" si="5"/>
        <v>0</v>
      </c>
      <c r="J44" s="119"/>
      <c r="K44" s="119"/>
      <c r="L44" s="119"/>
    </row>
    <row r="45" spans="1:12" ht="16.5" x14ac:dyDescent="0.3">
      <c r="A45" s="12">
        <v>36</v>
      </c>
      <c r="B45" s="9" t="s">
        <v>65</v>
      </c>
      <c r="C45" s="52">
        <v>1000</v>
      </c>
      <c r="D45" s="53" t="s">
        <v>10</v>
      </c>
      <c r="E45" s="42"/>
      <c r="F45" s="107"/>
      <c r="G45" s="44">
        <f t="shared" si="3"/>
        <v>0</v>
      </c>
      <c r="H45" s="44">
        <f t="shared" si="4"/>
        <v>0</v>
      </c>
      <c r="I45" s="44">
        <f t="shared" si="5"/>
        <v>0</v>
      </c>
      <c r="J45" s="119"/>
      <c r="K45" s="119"/>
      <c r="L45" s="119"/>
    </row>
    <row r="46" spans="1:12" ht="16.5" x14ac:dyDescent="0.3">
      <c r="A46" s="12">
        <v>37</v>
      </c>
      <c r="B46" s="9" t="s">
        <v>66</v>
      </c>
      <c r="C46" s="52">
        <v>500</v>
      </c>
      <c r="D46" s="53" t="s">
        <v>10</v>
      </c>
      <c r="E46" s="42"/>
      <c r="F46" s="107"/>
      <c r="G46" s="44">
        <f t="shared" si="3"/>
        <v>0</v>
      </c>
      <c r="H46" s="44">
        <f t="shared" si="4"/>
        <v>0</v>
      </c>
      <c r="I46" s="44">
        <f t="shared" si="5"/>
        <v>0</v>
      </c>
      <c r="J46" s="119"/>
      <c r="K46" s="119"/>
      <c r="L46" s="119"/>
    </row>
    <row r="47" spans="1:12" ht="16.5" x14ac:dyDescent="0.3">
      <c r="A47" s="12">
        <v>38</v>
      </c>
      <c r="B47" s="9" t="s">
        <v>251</v>
      </c>
      <c r="C47" s="52">
        <v>400</v>
      </c>
      <c r="D47" s="53" t="s">
        <v>10</v>
      </c>
      <c r="E47" s="42"/>
      <c r="F47" s="107"/>
      <c r="G47" s="44">
        <f t="shared" si="3"/>
        <v>0</v>
      </c>
      <c r="H47" s="44">
        <f t="shared" si="4"/>
        <v>0</v>
      </c>
      <c r="I47" s="44">
        <f t="shared" si="5"/>
        <v>0</v>
      </c>
      <c r="J47" s="119"/>
      <c r="K47" s="119"/>
      <c r="L47" s="119"/>
    </row>
    <row r="48" spans="1:12" ht="16.5" x14ac:dyDescent="0.3">
      <c r="A48" s="12">
        <v>39</v>
      </c>
      <c r="B48" s="9" t="s">
        <v>67</v>
      </c>
      <c r="C48" s="52">
        <v>1000</v>
      </c>
      <c r="D48" s="53" t="s">
        <v>10</v>
      </c>
      <c r="E48" s="42"/>
      <c r="F48" s="107"/>
      <c r="G48" s="44">
        <f t="shared" si="3"/>
        <v>0</v>
      </c>
      <c r="H48" s="44">
        <f t="shared" si="4"/>
        <v>0</v>
      </c>
      <c r="I48" s="44">
        <f t="shared" si="5"/>
        <v>0</v>
      </c>
      <c r="J48" s="119"/>
      <c r="K48" s="119"/>
      <c r="L48" s="119"/>
    </row>
    <row r="49" spans="1:12" ht="16.5" x14ac:dyDescent="0.3">
      <c r="A49" s="12">
        <v>40</v>
      </c>
      <c r="B49" s="9" t="s">
        <v>68</v>
      </c>
      <c r="C49" s="52">
        <v>1000</v>
      </c>
      <c r="D49" s="53" t="s">
        <v>10</v>
      </c>
      <c r="E49" s="42"/>
      <c r="F49" s="107"/>
      <c r="G49" s="44">
        <f t="shared" si="3"/>
        <v>0</v>
      </c>
      <c r="H49" s="44">
        <f t="shared" si="4"/>
        <v>0</v>
      </c>
      <c r="I49" s="44">
        <f t="shared" si="5"/>
        <v>0</v>
      </c>
      <c r="J49" s="119"/>
      <c r="K49" s="119"/>
      <c r="L49" s="119"/>
    </row>
    <row r="50" spans="1:12" ht="16.5" x14ac:dyDescent="0.3">
      <c r="A50" s="12">
        <v>41</v>
      </c>
      <c r="B50" s="9" t="s">
        <v>252</v>
      </c>
      <c r="C50" s="52">
        <v>500</v>
      </c>
      <c r="D50" s="53" t="s">
        <v>10</v>
      </c>
      <c r="E50" s="42"/>
      <c r="F50" s="107"/>
      <c r="G50" s="44">
        <f t="shared" si="3"/>
        <v>0</v>
      </c>
      <c r="H50" s="44">
        <f t="shared" si="4"/>
        <v>0</v>
      </c>
      <c r="I50" s="44">
        <f t="shared" si="5"/>
        <v>0</v>
      </c>
      <c r="J50" s="119"/>
      <c r="K50" s="119"/>
      <c r="L50" s="119"/>
    </row>
    <row r="51" spans="1:12" ht="16.5" x14ac:dyDescent="0.3">
      <c r="A51" s="12">
        <v>42</v>
      </c>
      <c r="B51" s="9" t="s">
        <v>69</v>
      </c>
      <c r="C51" s="52">
        <v>1000</v>
      </c>
      <c r="D51" s="53" t="s">
        <v>10</v>
      </c>
      <c r="E51" s="42"/>
      <c r="F51" s="107"/>
      <c r="G51" s="44">
        <f t="shared" si="3"/>
        <v>0</v>
      </c>
      <c r="H51" s="44">
        <f t="shared" si="4"/>
        <v>0</v>
      </c>
      <c r="I51" s="44">
        <f t="shared" si="5"/>
        <v>0</v>
      </c>
      <c r="J51" s="119"/>
      <c r="K51" s="119"/>
      <c r="L51" s="119"/>
    </row>
    <row r="52" spans="1:12" ht="16.5" x14ac:dyDescent="0.3">
      <c r="A52" s="12">
        <v>43</v>
      </c>
      <c r="B52" s="9" t="s">
        <v>70</v>
      </c>
      <c r="C52" s="52">
        <v>1000</v>
      </c>
      <c r="D52" s="53" t="s">
        <v>10</v>
      </c>
      <c r="E52" s="42"/>
      <c r="F52" s="107"/>
      <c r="G52" s="44">
        <f t="shared" si="3"/>
        <v>0</v>
      </c>
      <c r="H52" s="44">
        <f t="shared" si="4"/>
        <v>0</v>
      </c>
      <c r="I52" s="44">
        <f t="shared" si="5"/>
        <v>0</v>
      </c>
      <c r="J52" s="119"/>
      <c r="K52" s="119"/>
      <c r="L52" s="119"/>
    </row>
    <row r="53" spans="1:12" ht="16.5" x14ac:dyDescent="0.3">
      <c r="A53" s="12">
        <v>44</v>
      </c>
      <c r="B53" s="9" t="s">
        <v>253</v>
      </c>
      <c r="C53" s="52">
        <v>1000</v>
      </c>
      <c r="D53" s="53" t="s">
        <v>10</v>
      </c>
      <c r="E53" s="42"/>
      <c r="F53" s="107"/>
      <c r="G53" s="44">
        <f t="shared" si="3"/>
        <v>0</v>
      </c>
      <c r="H53" s="44">
        <f t="shared" si="4"/>
        <v>0</v>
      </c>
      <c r="I53" s="44">
        <f t="shared" si="5"/>
        <v>0</v>
      </c>
      <c r="J53" s="119"/>
      <c r="K53" s="119"/>
      <c r="L53" s="119"/>
    </row>
    <row r="54" spans="1:12" ht="33" x14ac:dyDescent="0.3">
      <c r="A54" s="12">
        <v>45</v>
      </c>
      <c r="B54" s="9" t="s">
        <v>254</v>
      </c>
      <c r="C54" s="52">
        <v>1000</v>
      </c>
      <c r="D54" s="53" t="s">
        <v>10</v>
      </c>
      <c r="E54" s="42"/>
      <c r="F54" s="107"/>
      <c r="G54" s="44">
        <f t="shared" si="3"/>
        <v>0</v>
      </c>
      <c r="H54" s="44">
        <f t="shared" si="4"/>
        <v>0</v>
      </c>
      <c r="I54" s="44">
        <f t="shared" si="5"/>
        <v>0</v>
      </c>
      <c r="J54" s="119"/>
      <c r="K54" s="119"/>
      <c r="L54" s="119"/>
    </row>
    <row r="55" spans="1:12" ht="33" x14ac:dyDescent="0.3">
      <c r="A55" s="12">
        <v>46</v>
      </c>
      <c r="B55" s="9" t="s">
        <v>255</v>
      </c>
      <c r="C55" s="52">
        <v>600</v>
      </c>
      <c r="D55" s="53" t="s">
        <v>10</v>
      </c>
      <c r="E55" s="42"/>
      <c r="F55" s="107"/>
      <c r="G55" s="44">
        <f t="shared" si="3"/>
        <v>0</v>
      </c>
      <c r="H55" s="44">
        <f t="shared" si="4"/>
        <v>0</v>
      </c>
      <c r="I55" s="44">
        <f t="shared" si="5"/>
        <v>0</v>
      </c>
      <c r="J55" s="119"/>
      <c r="K55" s="119"/>
      <c r="L55" s="119"/>
    </row>
    <row r="56" spans="1:12" ht="35.25" customHeight="1" x14ac:dyDescent="0.3">
      <c r="A56" s="12">
        <v>47</v>
      </c>
      <c r="B56" s="9" t="s">
        <v>256</v>
      </c>
      <c r="C56" s="52">
        <v>600</v>
      </c>
      <c r="D56" s="53" t="s">
        <v>10</v>
      </c>
      <c r="E56" s="42"/>
      <c r="F56" s="107"/>
      <c r="G56" s="44">
        <f t="shared" si="3"/>
        <v>0</v>
      </c>
      <c r="H56" s="44">
        <f t="shared" si="4"/>
        <v>0</v>
      </c>
      <c r="I56" s="44">
        <f t="shared" si="5"/>
        <v>0</v>
      </c>
      <c r="J56" s="119"/>
      <c r="K56" s="119"/>
      <c r="L56" s="119"/>
    </row>
    <row r="57" spans="1:12" ht="16.5" x14ac:dyDescent="0.3">
      <c r="A57" s="12">
        <v>48</v>
      </c>
      <c r="B57" s="9" t="s">
        <v>71</v>
      </c>
      <c r="C57" s="52">
        <v>1000</v>
      </c>
      <c r="D57" s="53" t="s">
        <v>10</v>
      </c>
      <c r="E57" s="42"/>
      <c r="F57" s="107"/>
      <c r="G57" s="44">
        <f t="shared" si="3"/>
        <v>0</v>
      </c>
      <c r="H57" s="44">
        <f t="shared" si="4"/>
        <v>0</v>
      </c>
      <c r="I57" s="44">
        <f t="shared" si="5"/>
        <v>0</v>
      </c>
      <c r="J57" s="119"/>
      <c r="K57" s="119"/>
      <c r="L57" s="119"/>
    </row>
    <row r="58" spans="1:12" ht="16.5" x14ac:dyDescent="0.3">
      <c r="A58" s="12">
        <v>49</v>
      </c>
      <c r="B58" s="9" t="s">
        <v>72</v>
      </c>
      <c r="C58" s="52">
        <v>1000</v>
      </c>
      <c r="D58" s="53" t="s">
        <v>10</v>
      </c>
      <c r="E58" s="42"/>
      <c r="F58" s="107"/>
      <c r="G58" s="44">
        <f t="shared" si="3"/>
        <v>0</v>
      </c>
      <c r="H58" s="44">
        <f t="shared" si="4"/>
        <v>0</v>
      </c>
      <c r="I58" s="44">
        <f t="shared" si="5"/>
        <v>0</v>
      </c>
      <c r="J58" s="119"/>
      <c r="K58" s="119"/>
      <c r="L58" s="119"/>
    </row>
    <row r="59" spans="1:12" ht="21" customHeight="1" x14ac:dyDescent="0.3">
      <c r="A59" s="12">
        <v>50</v>
      </c>
      <c r="B59" s="9" t="s">
        <v>257</v>
      </c>
      <c r="C59" s="52">
        <v>500</v>
      </c>
      <c r="D59" s="53" t="s">
        <v>10</v>
      </c>
      <c r="E59" s="42"/>
      <c r="F59" s="107"/>
      <c r="G59" s="44">
        <f t="shared" si="3"/>
        <v>0</v>
      </c>
      <c r="H59" s="44">
        <f t="shared" si="4"/>
        <v>0</v>
      </c>
      <c r="I59" s="44">
        <f t="shared" si="5"/>
        <v>0</v>
      </c>
      <c r="J59" s="119"/>
      <c r="K59" s="119"/>
      <c r="L59" s="119"/>
    </row>
    <row r="60" spans="1:12" ht="16.5" x14ac:dyDescent="0.3">
      <c r="A60" s="12">
        <v>51</v>
      </c>
      <c r="B60" s="9" t="s">
        <v>73</v>
      </c>
      <c r="C60" s="52">
        <v>2000</v>
      </c>
      <c r="D60" s="53" t="s">
        <v>10</v>
      </c>
      <c r="E60" s="42"/>
      <c r="F60" s="107"/>
      <c r="G60" s="44">
        <f t="shared" si="3"/>
        <v>0</v>
      </c>
      <c r="H60" s="44">
        <f t="shared" si="4"/>
        <v>0</v>
      </c>
      <c r="I60" s="44">
        <f t="shared" si="5"/>
        <v>0</v>
      </c>
      <c r="J60" s="119"/>
      <c r="K60" s="119"/>
      <c r="L60" s="119"/>
    </row>
    <row r="61" spans="1:12" ht="16.5" x14ac:dyDescent="0.3">
      <c r="A61" s="12">
        <v>52</v>
      </c>
      <c r="B61" s="9" t="s">
        <v>74</v>
      </c>
      <c r="C61" s="52">
        <v>2000</v>
      </c>
      <c r="D61" s="53" t="s">
        <v>10</v>
      </c>
      <c r="E61" s="42"/>
      <c r="F61" s="107"/>
      <c r="G61" s="44">
        <f t="shared" si="3"/>
        <v>0</v>
      </c>
      <c r="H61" s="44">
        <f t="shared" si="4"/>
        <v>0</v>
      </c>
      <c r="I61" s="44">
        <f t="shared" si="5"/>
        <v>0</v>
      </c>
      <c r="J61" s="119"/>
      <c r="K61" s="119"/>
      <c r="L61" s="119"/>
    </row>
    <row r="62" spans="1:12" ht="16.5" x14ac:dyDescent="0.3">
      <c r="A62" s="12">
        <v>53</v>
      </c>
      <c r="B62" s="9" t="s">
        <v>258</v>
      </c>
      <c r="C62" s="52">
        <v>1000</v>
      </c>
      <c r="D62" s="53" t="s">
        <v>10</v>
      </c>
      <c r="E62" s="42"/>
      <c r="F62" s="107"/>
      <c r="G62" s="44">
        <f t="shared" si="3"/>
        <v>0</v>
      </c>
      <c r="H62" s="44">
        <f t="shared" si="4"/>
        <v>0</v>
      </c>
      <c r="I62" s="44">
        <f t="shared" si="5"/>
        <v>0</v>
      </c>
      <c r="J62" s="119"/>
      <c r="K62" s="119"/>
      <c r="L62" s="119"/>
    </row>
    <row r="63" spans="1:12" ht="16.5" x14ac:dyDescent="0.3">
      <c r="A63" s="12">
        <v>54</v>
      </c>
      <c r="B63" s="9" t="s">
        <v>75</v>
      </c>
      <c r="C63" s="52">
        <v>500</v>
      </c>
      <c r="D63" s="53" t="s">
        <v>10</v>
      </c>
      <c r="E63" s="42"/>
      <c r="F63" s="107"/>
      <c r="G63" s="44">
        <f t="shared" si="3"/>
        <v>0</v>
      </c>
      <c r="H63" s="44">
        <f t="shared" si="4"/>
        <v>0</v>
      </c>
      <c r="I63" s="44">
        <f t="shared" si="5"/>
        <v>0</v>
      </c>
      <c r="J63" s="119"/>
      <c r="K63" s="119"/>
      <c r="L63" s="119"/>
    </row>
    <row r="64" spans="1:12" ht="16.5" x14ac:dyDescent="0.3">
      <c r="A64" s="12">
        <v>55</v>
      </c>
      <c r="B64" s="9" t="s">
        <v>76</v>
      </c>
      <c r="C64" s="52">
        <v>500</v>
      </c>
      <c r="D64" s="53" t="s">
        <v>10</v>
      </c>
      <c r="E64" s="42"/>
      <c r="F64" s="107"/>
      <c r="G64" s="44">
        <f t="shared" si="3"/>
        <v>0</v>
      </c>
      <c r="H64" s="44">
        <f t="shared" si="4"/>
        <v>0</v>
      </c>
      <c r="I64" s="44">
        <f t="shared" si="5"/>
        <v>0</v>
      </c>
      <c r="J64" s="119"/>
      <c r="K64" s="119"/>
      <c r="L64" s="119"/>
    </row>
    <row r="65" spans="1:12" ht="16.5" x14ac:dyDescent="0.3">
      <c r="A65" s="12">
        <v>56</v>
      </c>
      <c r="B65" s="9" t="s">
        <v>259</v>
      </c>
      <c r="C65" s="52">
        <v>500</v>
      </c>
      <c r="D65" s="53" t="s">
        <v>10</v>
      </c>
      <c r="E65" s="42"/>
      <c r="F65" s="107"/>
      <c r="G65" s="44">
        <f t="shared" si="3"/>
        <v>0</v>
      </c>
      <c r="H65" s="44">
        <f t="shared" si="4"/>
        <v>0</v>
      </c>
      <c r="I65" s="44">
        <f t="shared" si="5"/>
        <v>0</v>
      </c>
      <c r="J65" s="119"/>
      <c r="K65" s="119"/>
      <c r="L65" s="119"/>
    </row>
    <row r="66" spans="1:12" ht="16.5" x14ac:dyDescent="0.3">
      <c r="A66" s="12">
        <v>57</v>
      </c>
      <c r="B66" s="9" t="s">
        <v>77</v>
      </c>
      <c r="C66" s="52">
        <v>500</v>
      </c>
      <c r="D66" s="53" t="s">
        <v>10</v>
      </c>
      <c r="E66" s="42"/>
      <c r="F66" s="107"/>
      <c r="G66" s="44">
        <f t="shared" si="3"/>
        <v>0</v>
      </c>
      <c r="H66" s="44">
        <f t="shared" si="4"/>
        <v>0</v>
      </c>
      <c r="I66" s="44">
        <f t="shared" si="5"/>
        <v>0</v>
      </c>
      <c r="J66" s="119"/>
      <c r="K66" s="119"/>
      <c r="L66" s="119"/>
    </row>
    <row r="67" spans="1:12" ht="16.5" x14ac:dyDescent="0.3">
      <c r="A67" s="12">
        <v>58</v>
      </c>
      <c r="B67" s="9" t="s">
        <v>78</v>
      </c>
      <c r="C67" s="52">
        <v>500</v>
      </c>
      <c r="D67" s="53" t="s">
        <v>10</v>
      </c>
      <c r="E67" s="42"/>
      <c r="F67" s="107"/>
      <c r="G67" s="44">
        <f t="shared" si="3"/>
        <v>0</v>
      </c>
      <c r="H67" s="44">
        <f t="shared" si="4"/>
        <v>0</v>
      </c>
      <c r="I67" s="44">
        <f t="shared" si="5"/>
        <v>0</v>
      </c>
      <c r="J67" s="119"/>
      <c r="K67" s="119"/>
      <c r="L67" s="119"/>
    </row>
    <row r="68" spans="1:12" ht="16.5" x14ac:dyDescent="0.3">
      <c r="A68" s="12">
        <v>59</v>
      </c>
      <c r="B68" s="9" t="s">
        <v>260</v>
      </c>
      <c r="C68" s="52">
        <v>500</v>
      </c>
      <c r="D68" s="53" t="s">
        <v>10</v>
      </c>
      <c r="E68" s="42"/>
      <c r="F68" s="107"/>
      <c r="G68" s="44">
        <f t="shared" si="3"/>
        <v>0</v>
      </c>
      <c r="H68" s="44">
        <f t="shared" si="4"/>
        <v>0</v>
      </c>
      <c r="I68" s="44">
        <f t="shared" si="5"/>
        <v>0</v>
      </c>
      <c r="J68" s="119"/>
      <c r="K68" s="119"/>
      <c r="L68" s="119"/>
    </row>
    <row r="69" spans="1:12" ht="16.5" x14ac:dyDescent="0.3">
      <c r="A69" s="12">
        <v>60</v>
      </c>
      <c r="B69" s="9" t="s">
        <v>79</v>
      </c>
      <c r="C69" s="52">
        <v>3000</v>
      </c>
      <c r="D69" s="53" t="s">
        <v>10</v>
      </c>
      <c r="E69" s="42"/>
      <c r="F69" s="107"/>
      <c r="G69" s="44">
        <f t="shared" si="3"/>
        <v>0</v>
      </c>
      <c r="H69" s="44">
        <f t="shared" si="4"/>
        <v>0</v>
      </c>
      <c r="I69" s="44">
        <f t="shared" si="5"/>
        <v>0</v>
      </c>
      <c r="J69" s="119"/>
      <c r="K69" s="119"/>
      <c r="L69" s="119"/>
    </row>
    <row r="70" spans="1:12" ht="16.5" x14ac:dyDescent="0.3">
      <c r="A70" s="12">
        <v>61</v>
      </c>
      <c r="B70" s="9" t="s">
        <v>80</v>
      </c>
      <c r="C70" s="52">
        <v>3000</v>
      </c>
      <c r="D70" s="53" t="s">
        <v>10</v>
      </c>
      <c r="E70" s="42"/>
      <c r="F70" s="107"/>
      <c r="G70" s="44">
        <f t="shared" si="3"/>
        <v>0</v>
      </c>
      <c r="H70" s="44">
        <f t="shared" si="4"/>
        <v>0</v>
      </c>
      <c r="I70" s="44">
        <f t="shared" si="5"/>
        <v>0</v>
      </c>
      <c r="J70" s="119"/>
      <c r="K70" s="119"/>
      <c r="L70" s="119"/>
    </row>
    <row r="71" spans="1:12" ht="16.5" x14ac:dyDescent="0.3">
      <c r="A71" s="12">
        <v>62</v>
      </c>
      <c r="B71" s="9" t="s">
        <v>291</v>
      </c>
      <c r="C71" s="52">
        <v>1500</v>
      </c>
      <c r="D71" s="53" t="s">
        <v>10</v>
      </c>
      <c r="E71" s="42"/>
      <c r="F71" s="107"/>
      <c r="G71" s="44">
        <f t="shared" si="3"/>
        <v>0</v>
      </c>
      <c r="H71" s="44">
        <f t="shared" si="4"/>
        <v>0</v>
      </c>
      <c r="I71" s="44">
        <f t="shared" si="5"/>
        <v>0</v>
      </c>
      <c r="J71" s="119"/>
      <c r="K71" s="119"/>
      <c r="L71" s="119"/>
    </row>
    <row r="72" spans="1:12" ht="16.5" x14ac:dyDescent="0.3">
      <c r="A72" s="12">
        <v>63</v>
      </c>
      <c r="B72" s="9" t="s">
        <v>81</v>
      </c>
      <c r="C72" s="52">
        <v>1000</v>
      </c>
      <c r="D72" s="53" t="s">
        <v>10</v>
      </c>
      <c r="E72" s="42"/>
      <c r="F72" s="107"/>
      <c r="G72" s="44">
        <f t="shared" si="3"/>
        <v>0</v>
      </c>
      <c r="H72" s="44">
        <f t="shared" si="4"/>
        <v>0</v>
      </c>
      <c r="I72" s="44">
        <f t="shared" si="5"/>
        <v>0</v>
      </c>
      <c r="J72" s="119"/>
      <c r="K72" s="119"/>
      <c r="L72" s="119"/>
    </row>
    <row r="73" spans="1:12" ht="16.5" x14ac:dyDescent="0.3">
      <c r="A73" s="12">
        <v>64</v>
      </c>
      <c r="B73" s="9" t="s">
        <v>82</v>
      </c>
      <c r="C73" s="52">
        <v>1000</v>
      </c>
      <c r="D73" s="53" t="s">
        <v>10</v>
      </c>
      <c r="E73" s="42"/>
      <c r="F73" s="107"/>
      <c r="G73" s="44">
        <f t="shared" si="3"/>
        <v>0</v>
      </c>
      <c r="H73" s="44">
        <f t="shared" si="4"/>
        <v>0</v>
      </c>
      <c r="I73" s="44">
        <f t="shared" si="5"/>
        <v>0</v>
      </c>
      <c r="J73" s="119"/>
      <c r="K73" s="119"/>
      <c r="L73" s="119"/>
    </row>
    <row r="74" spans="1:12" ht="16.5" x14ac:dyDescent="0.3">
      <c r="A74" s="12">
        <v>65</v>
      </c>
      <c r="B74" s="9" t="s">
        <v>261</v>
      </c>
      <c r="C74" s="52">
        <v>400</v>
      </c>
      <c r="D74" s="53" t="s">
        <v>10</v>
      </c>
      <c r="E74" s="42"/>
      <c r="F74" s="107"/>
      <c r="G74" s="44">
        <f t="shared" si="3"/>
        <v>0</v>
      </c>
      <c r="H74" s="44">
        <f t="shared" si="4"/>
        <v>0</v>
      </c>
      <c r="I74" s="44">
        <f t="shared" si="5"/>
        <v>0</v>
      </c>
      <c r="J74" s="119"/>
      <c r="K74" s="119"/>
      <c r="L74" s="119"/>
    </row>
    <row r="75" spans="1:12" ht="16.5" x14ac:dyDescent="0.3">
      <c r="A75" s="12">
        <v>66</v>
      </c>
      <c r="B75" s="9" t="s">
        <v>83</v>
      </c>
      <c r="C75" s="52">
        <v>1000</v>
      </c>
      <c r="D75" s="53" t="s">
        <v>10</v>
      </c>
      <c r="E75" s="42"/>
      <c r="F75" s="107"/>
      <c r="G75" s="44">
        <f t="shared" si="3"/>
        <v>0</v>
      </c>
      <c r="H75" s="44">
        <f t="shared" si="4"/>
        <v>0</v>
      </c>
      <c r="I75" s="44">
        <f t="shared" si="5"/>
        <v>0</v>
      </c>
      <c r="J75" s="119"/>
      <c r="K75" s="119"/>
      <c r="L75" s="119"/>
    </row>
    <row r="76" spans="1:12" ht="16.5" x14ac:dyDescent="0.3">
      <c r="A76" s="12">
        <v>67</v>
      </c>
      <c r="B76" s="9" t="s">
        <v>84</v>
      </c>
      <c r="C76" s="52">
        <v>1000</v>
      </c>
      <c r="D76" s="53" t="s">
        <v>10</v>
      </c>
      <c r="E76" s="42"/>
      <c r="F76" s="107"/>
      <c r="G76" s="44">
        <f t="shared" si="3"/>
        <v>0</v>
      </c>
      <c r="H76" s="44">
        <f t="shared" si="4"/>
        <v>0</v>
      </c>
      <c r="I76" s="44">
        <f t="shared" si="5"/>
        <v>0</v>
      </c>
      <c r="J76" s="119"/>
      <c r="K76" s="119"/>
      <c r="L76" s="119"/>
    </row>
    <row r="77" spans="1:12" ht="16.5" x14ac:dyDescent="0.3">
      <c r="A77" s="12">
        <v>68</v>
      </c>
      <c r="B77" s="9" t="s">
        <v>262</v>
      </c>
      <c r="C77" s="52">
        <v>1000</v>
      </c>
      <c r="D77" s="53" t="s">
        <v>10</v>
      </c>
      <c r="E77" s="42"/>
      <c r="F77" s="107"/>
      <c r="G77" s="44">
        <f t="shared" si="3"/>
        <v>0</v>
      </c>
      <c r="H77" s="44">
        <f t="shared" si="4"/>
        <v>0</v>
      </c>
      <c r="I77" s="44">
        <f t="shared" si="5"/>
        <v>0</v>
      </c>
      <c r="J77" s="119"/>
      <c r="K77" s="119"/>
      <c r="L77" s="119"/>
    </row>
    <row r="78" spans="1:12" ht="16.5" x14ac:dyDescent="0.3">
      <c r="A78" s="12">
        <v>69</v>
      </c>
      <c r="B78" s="9" t="s">
        <v>85</v>
      </c>
      <c r="C78" s="52">
        <v>2000</v>
      </c>
      <c r="D78" s="53" t="s">
        <v>10</v>
      </c>
      <c r="E78" s="42"/>
      <c r="F78" s="107"/>
      <c r="G78" s="44">
        <f t="shared" si="3"/>
        <v>0</v>
      </c>
      <c r="H78" s="44">
        <f t="shared" si="4"/>
        <v>0</v>
      </c>
      <c r="I78" s="44">
        <f t="shared" si="5"/>
        <v>0</v>
      </c>
      <c r="J78" s="119"/>
      <c r="K78" s="119"/>
      <c r="L78" s="119"/>
    </row>
    <row r="79" spans="1:12" ht="16.5" x14ac:dyDescent="0.3">
      <c r="A79" s="12">
        <v>70</v>
      </c>
      <c r="B79" s="9" t="s">
        <v>86</v>
      </c>
      <c r="C79" s="52">
        <v>2000</v>
      </c>
      <c r="D79" s="53" t="s">
        <v>10</v>
      </c>
      <c r="E79" s="42"/>
      <c r="F79" s="107"/>
      <c r="G79" s="44">
        <f t="shared" si="3"/>
        <v>0</v>
      </c>
      <c r="H79" s="44">
        <f t="shared" si="4"/>
        <v>0</v>
      </c>
      <c r="I79" s="44">
        <f t="shared" si="5"/>
        <v>0</v>
      </c>
      <c r="J79" s="119"/>
      <c r="K79" s="119"/>
      <c r="L79" s="119"/>
    </row>
    <row r="80" spans="1:12" ht="16.5" x14ac:dyDescent="0.3">
      <c r="A80" s="12">
        <v>71</v>
      </c>
      <c r="B80" s="9" t="s">
        <v>267</v>
      </c>
      <c r="C80" s="52">
        <v>500</v>
      </c>
      <c r="D80" s="53" t="s">
        <v>10</v>
      </c>
      <c r="E80" s="42"/>
      <c r="F80" s="107"/>
      <c r="G80" s="44">
        <f t="shared" si="3"/>
        <v>0</v>
      </c>
      <c r="H80" s="44">
        <f t="shared" si="4"/>
        <v>0</v>
      </c>
      <c r="I80" s="44">
        <f t="shared" si="5"/>
        <v>0</v>
      </c>
      <c r="J80" s="119"/>
      <c r="K80" s="119"/>
      <c r="L80" s="119"/>
    </row>
    <row r="81" spans="1:12" ht="16.5" x14ac:dyDescent="0.3">
      <c r="A81" s="12">
        <v>72</v>
      </c>
      <c r="B81" s="9" t="s">
        <v>87</v>
      </c>
      <c r="C81" s="52">
        <v>1000</v>
      </c>
      <c r="D81" s="53" t="s">
        <v>10</v>
      </c>
      <c r="E81" s="42"/>
      <c r="F81" s="107"/>
      <c r="G81" s="44">
        <f t="shared" si="3"/>
        <v>0</v>
      </c>
      <c r="H81" s="44">
        <f t="shared" si="4"/>
        <v>0</v>
      </c>
      <c r="I81" s="44">
        <f t="shared" si="5"/>
        <v>0</v>
      </c>
      <c r="J81" s="119"/>
      <c r="K81" s="119"/>
      <c r="L81" s="119"/>
    </row>
    <row r="82" spans="1:12" ht="16.5" x14ac:dyDescent="0.3">
      <c r="A82" s="12">
        <v>73</v>
      </c>
      <c r="B82" s="9" t="s">
        <v>88</v>
      </c>
      <c r="C82" s="52">
        <v>1000</v>
      </c>
      <c r="D82" s="53" t="s">
        <v>10</v>
      </c>
      <c r="E82" s="42"/>
      <c r="F82" s="107"/>
      <c r="G82" s="44">
        <f t="shared" si="3"/>
        <v>0</v>
      </c>
      <c r="H82" s="44">
        <f t="shared" si="4"/>
        <v>0</v>
      </c>
      <c r="I82" s="44">
        <f t="shared" si="5"/>
        <v>0</v>
      </c>
      <c r="J82" s="119"/>
      <c r="K82" s="119"/>
      <c r="L82" s="119"/>
    </row>
    <row r="83" spans="1:12" ht="16.5" x14ac:dyDescent="0.3">
      <c r="A83" s="12">
        <v>74</v>
      </c>
      <c r="B83" s="9" t="s">
        <v>268</v>
      </c>
      <c r="C83" s="52">
        <v>800</v>
      </c>
      <c r="D83" s="53" t="s">
        <v>10</v>
      </c>
      <c r="E83" s="42"/>
      <c r="F83" s="107"/>
      <c r="G83" s="44">
        <f t="shared" si="3"/>
        <v>0</v>
      </c>
      <c r="H83" s="44">
        <f t="shared" si="4"/>
        <v>0</v>
      </c>
      <c r="I83" s="44">
        <f t="shared" si="5"/>
        <v>0</v>
      </c>
      <c r="J83" s="119"/>
      <c r="K83" s="119"/>
      <c r="L83" s="119"/>
    </row>
    <row r="84" spans="1:12" ht="16.5" x14ac:dyDescent="0.3">
      <c r="A84" s="12">
        <v>75</v>
      </c>
      <c r="B84" s="9" t="s">
        <v>89</v>
      </c>
      <c r="C84" s="52">
        <v>500</v>
      </c>
      <c r="D84" s="53" t="s">
        <v>10</v>
      </c>
      <c r="E84" s="42"/>
      <c r="F84" s="107"/>
      <c r="G84" s="44">
        <f t="shared" si="3"/>
        <v>0</v>
      </c>
      <c r="H84" s="44">
        <f t="shared" si="4"/>
        <v>0</v>
      </c>
      <c r="I84" s="44">
        <f t="shared" si="5"/>
        <v>0</v>
      </c>
      <c r="J84" s="119"/>
      <c r="K84" s="119"/>
      <c r="L84" s="119"/>
    </row>
    <row r="85" spans="1:12" ht="16.5" x14ac:dyDescent="0.3">
      <c r="A85" s="12">
        <v>76</v>
      </c>
      <c r="B85" s="9" t="s">
        <v>90</v>
      </c>
      <c r="C85" s="36">
        <v>500</v>
      </c>
      <c r="D85" s="36" t="s">
        <v>10</v>
      </c>
      <c r="E85" s="42"/>
      <c r="F85" s="107"/>
      <c r="G85" s="44">
        <f t="shared" si="3"/>
        <v>0</v>
      </c>
      <c r="H85" s="44">
        <f t="shared" si="4"/>
        <v>0</v>
      </c>
      <c r="I85" s="44">
        <f t="shared" si="5"/>
        <v>0</v>
      </c>
      <c r="J85" s="119"/>
      <c r="K85" s="119"/>
      <c r="L85" s="119"/>
    </row>
    <row r="86" spans="1:12" ht="16.5" x14ac:dyDescent="0.3">
      <c r="A86" s="12">
        <v>77</v>
      </c>
      <c r="B86" s="9" t="s">
        <v>269</v>
      </c>
      <c r="C86" s="52">
        <v>500</v>
      </c>
      <c r="D86" s="53" t="s">
        <v>10</v>
      </c>
      <c r="E86" s="42"/>
      <c r="F86" s="107"/>
      <c r="G86" s="44">
        <f t="shared" si="3"/>
        <v>0</v>
      </c>
      <c r="H86" s="44">
        <f t="shared" si="4"/>
        <v>0</v>
      </c>
      <c r="I86" s="44">
        <f t="shared" si="5"/>
        <v>0</v>
      </c>
      <c r="J86" s="119"/>
      <c r="K86" s="119"/>
      <c r="L86" s="119"/>
    </row>
    <row r="87" spans="1:12" ht="16.5" x14ac:dyDescent="0.3">
      <c r="A87" s="12">
        <v>78</v>
      </c>
      <c r="B87" s="9" t="s">
        <v>91</v>
      </c>
      <c r="C87" s="126">
        <v>3000</v>
      </c>
      <c r="D87" s="36" t="s">
        <v>10</v>
      </c>
      <c r="E87" s="42"/>
      <c r="F87" s="107"/>
      <c r="G87" s="44">
        <f t="shared" si="3"/>
        <v>0</v>
      </c>
      <c r="H87" s="44">
        <f t="shared" si="4"/>
        <v>0</v>
      </c>
      <c r="I87" s="44">
        <f t="shared" si="5"/>
        <v>0</v>
      </c>
      <c r="J87" s="119"/>
      <c r="K87" s="119"/>
      <c r="L87" s="119"/>
    </row>
    <row r="88" spans="1:12" ht="16.5" x14ac:dyDescent="0.3">
      <c r="A88" s="12">
        <v>79</v>
      </c>
      <c r="B88" s="64" t="s">
        <v>92</v>
      </c>
      <c r="C88" s="126">
        <v>2000</v>
      </c>
      <c r="D88" s="36" t="s">
        <v>10</v>
      </c>
      <c r="E88" s="42"/>
      <c r="F88" s="107"/>
      <c r="G88" s="44">
        <f t="shared" si="3"/>
        <v>0</v>
      </c>
      <c r="H88" s="44">
        <f t="shared" si="4"/>
        <v>0</v>
      </c>
      <c r="I88" s="44">
        <f t="shared" si="5"/>
        <v>0</v>
      </c>
      <c r="J88" s="119"/>
      <c r="K88" s="119"/>
      <c r="L88" s="119"/>
    </row>
    <row r="89" spans="1:12" ht="16.5" x14ac:dyDescent="0.3">
      <c r="A89" s="12">
        <v>80</v>
      </c>
      <c r="B89" s="64" t="s">
        <v>270</v>
      </c>
      <c r="C89" s="52">
        <v>1200</v>
      </c>
      <c r="D89" s="53" t="s">
        <v>10</v>
      </c>
      <c r="E89" s="42"/>
      <c r="F89" s="107"/>
      <c r="G89" s="44">
        <f t="shared" ref="G89:G106" si="6">C89*F89</f>
        <v>0</v>
      </c>
      <c r="H89" s="44">
        <f t="shared" ref="H89:H107" si="7">G89*0.085</f>
        <v>0</v>
      </c>
      <c r="I89" s="44">
        <f t="shared" ref="I89:I107" si="8">+G89+H89</f>
        <v>0</v>
      </c>
      <c r="J89" s="119"/>
      <c r="K89" s="119"/>
      <c r="L89" s="119"/>
    </row>
    <row r="90" spans="1:12" ht="16.5" x14ac:dyDescent="0.3">
      <c r="A90" s="12">
        <v>81</v>
      </c>
      <c r="B90" s="9" t="s">
        <v>93</v>
      </c>
      <c r="C90" s="36">
        <v>1500</v>
      </c>
      <c r="D90" s="36" t="s">
        <v>10</v>
      </c>
      <c r="E90" s="42"/>
      <c r="F90" s="107"/>
      <c r="G90" s="44">
        <f t="shared" si="6"/>
        <v>0</v>
      </c>
      <c r="H90" s="44">
        <f t="shared" si="7"/>
        <v>0</v>
      </c>
      <c r="I90" s="44">
        <f t="shared" si="8"/>
        <v>0</v>
      </c>
      <c r="J90" s="119"/>
      <c r="K90" s="119"/>
      <c r="L90" s="119"/>
    </row>
    <row r="91" spans="1:12" ht="16.5" x14ac:dyDescent="0.3">
      <c r="A91" s="12">
        <v>82</v>
      </c>
      <c r="B91" s="64" t="s">
        <v>94</v>
      </c>
      <c r="C91" s="36">
        <v>1500</v>
      </c>
      <c r="D91" s="36" t="s">
        <v>10</v>
      </c>
      <c r="E91" s="42"/>
      <c r="F91" s="107"/>
      <c r="G91" s="44">
        <f t="shared" si="6"/>
        <v>0</v>
      </c>
      <c r="H91" s="44">
        <f t="shared" si="7"/>
        <v>0</v>
      </c>
      <c r="I91" s="44">
        <f t="shared" si="8"/>
        <v>0</v>
      </c>
      <c r="J91" s="119"/>
      <c r="K91" s="119"/>
      <c r="L91" s="119"/>
    </row>
    <row r="92" spans="1:12" ht="16.5" x14ac:dyDescent="0.3">
      <c r="A92" s="12">
        <v>83</v>
      </c>
      <c r="B92" s="64" t="s">
        <v>271</v>
      </c>
      <c r="C92" s="52">
        <v>1200</v>
      </c>
      <c r="D92" s="53" t="s">
        <v>10</v>
      </c>
      <c r="E92" s="42"/>
      <c r="F92" s="107"/>
      <c r="G92" s="44">
        <f t="shared" si="6"/>
        <v>0</v>
      </c>
      <c r="H92" s="44">
        <f t="shared" si="7"/>
        <v>0</v>
      </c>
      <c r="I92" s="44">
        <f t="shared" si="8"/>
        <v>0</v>
      </c>
      <c r="J92" s="119"/>
      <c r="K92" s="119"/>
      <c r="L92" s="119"/>
    </row>
    <row r="93" spans="1:12" ht="16.5" x14ac:dyDescent="0.3">
      <c r="A93" s="12">
        <v>84</v>
      </c>
      <c r="B93" s="9" t="s">
        <v>95</v>
      </c>
      <c r="C93" s="36">
        <v>600</v>
      </c>
      <c r="D93" s="36" t="s">
        <v>10</v>
      </c>
      <c r="E93" s="42"/>
      <c r="F93" s="107"/>
      <c r="G93" s="44">
        <f t="shared" si="6"/>
        <v>0</v>
      </c>
      <c r="H93" s="44">
        <f t="shared" si="7"/>
        <v>0</v>
      </c>
      <c r="I93" s="44">
        <f t="shared" si="8"/>
        <v>0</v>
      </c>
      <c r="J93" s="119"/>
      <c r="K93" s="119"/>
      <c r="L93" s="119"/>
    </row>
    <row r="94" spans="1:12" ht="16.5" x14ac:dyDescent="0.3">
      <c r="A94" s="12">
        <v>85</v>
      </c>
      <c r="B94" s="64" t="s">
        <v>96</v>
      </c>
      <c r="C94" s="36">
        <v>600</v>
      </c>
      <c r="D94" s="36" t="s">
        <v>10</v>
      </c>
      <c r="E94" s="42"/>
      <c r="F94" s="107"/>
      <c r="G94" s="44">
        <f t="shared" si="6"/>
        <v>0</v>
      </c>
      <c r="H94" s="44">
        <f t="shared" si="7"/>
        <v>0</v>
      </c>
      <c r="I94" s="44">
        <f t="shared" si="8"/>
        <v>0</v>
      </c>
      <c r="J94" s="119"/>
      <c r="K94" s="119"/>
      <c r="L94" s="119"/>
    </row>
    <row r="95" spans="1:12" ht="16.5" x14ac:dyDescent="0.3">
      <c r="A95" s="12">
        <v>85</v>
      </c>
      <c r="B95" s="64" t="s">
        <v>272</v>
      </c>
      <c r="C95" s="52">
        <v>600</v>
      </c>
      <c r="D95" s="53" t="s">
        <v>10</v>
      </c>
      <c r="E95" s="42"/>
      <c r="F95" s="107"/>
      <c r="G95" s="44">
        <f t="shared" si="6"/>
        <v>0</v>
      </c>
      <c r="H95" s="44">
        <f t="shared" si="7"/>
        <v>0</v>
      </c>
      <c r="I95" s="44">
        <f t="shared" si="8"/>
        <v>0</v>
      </c>
      <c r="J95" s="119"/>
      <c r="K95" s="119"/>
      <c r="L95" s="119"/>
    </row>
    <row r="96" spans="1:12" ht="16.5" x14ac:dyDescent="0.3">
      <c r="A96" s="12">
        <v>86</v>
      </c>
      <c r="B96" s="9" t="s">
        <v>97</v>
      </c>
      <c r="C96" s="36">
        <v>200</v>
      </c>
      <c r="D96" s="36" t="s">
        <v>10</v>
      </c>
      <c r="E96" s="42"/>
      <c r="F96" s="107"/>
      <c r="G96" s="44">
        <f t="shared" si="6"/>
        <v>0</v>
      </c>
      <c r="H96" s="44">
        <f t="shared" si="7"/>
        <v>0</v>
      </c>
      <c r="I96" s="44">
        <f t="shared" si="8"/>
        <v>0</v>
      </c>
      <c r="J96" s="119"/>
      <c r="K96" s="119"/>
      <c r="L96" s="119"/>
    </row>
    <row r="97" spans="1:12" ht="16.5" x14ac:dyDescent="0.3">
      <c r="A97" s="12">
        <v>87</v>
      </c>
      <c r="B97" s="64" t="s">
        <v>98</v>
      </c>
      <c r="C97" s="36">
        <v>200</v>
      </c>
      <c r="D97" s="36" t="s">
        <v>10</v>
      </c>
      <c r="E97" s="42"/>
      <c r="F97" s="107"/>
      <c r="G97" s="44">
        <f t="shared" si="6"/>
        <v>0</v>
      </c>
      <c r="H97" s="44">
        <f t="shared" si="7"/>
        <v>0</v>
      </c>
      <c r="I97" s="44">
        <f t="shared" si="8"/>
        <v>0</v>
      </c>
      <c r="J97" s="119"/>
      <c r="K97" s="119"/>
      <c r="L97" s="119"/>
    </row>
    <row r="98" spans="1:12" ht="16.5" x14ac:dyDescent="0.3">
      <c r="A98" s="12">
        <v>88</v>
      </c>
      <c r="B98" s="64" t="s">
        <v>99</v>
      </c>
      <c r="C98" s="36">
        <v>600</v>
      </c>
      <c r="D98" s="36" t="s">
        <v>10</v>
      </c>
      <c r="E98" s="42"/>
      <c r="F98" s="107"/>
      <c r="G98" s="44">
        <f t="shared" si="6"/>
        <v>0</v>
      </c>
      <c r="H98" s="44">
        <f t="shared" si="7"/>
        <v>0</v>
      </c>
      <c r="I98" s="44">
        <f t="shared" si="8"/>
        <v>0</v>
      </c>
      <c r="J98" s="119"/>
      <c r="K98" s="119"/>
      <c r="L98" s="119"/>
    </row>
    <row r="99" spans="1:12" ht="16.5" x14ac:dyDescent="0.3">
      <c r="A99" s="12">
        <v>89</v>
      </c>
      <c r="B99" s="64" t="s">
        <v>290</v>
      </c>
      <c r="C99" s="52">
        <v>600</v>
      </c>
      <c r="D99" s="53" t="s">
        <v>10</v>
      </c>
      <c r="E99" s="42"/>
      <c r="F99" s="107"/>
      <c r="G99" s="44">
        <f t="shared" si="6"/>
        <v>0</v>
      </c>
      <c r="H99" s="44">
        <f t="shared" si="7"/>
        <v>0</v>
      </c>
      <c r="I99" s="44">
        <f t="shared" si="8"/>
        <v>0</v>
      </c>
      <c r="J99" s="119"/>
      <c r="K99" s="119"/>
      <c r="L99" s="119"/>
    </row>
    <row r="100" spans="1:12" ht="16.5" x14ac:dyDescent="0.3">
      <c r="A100" s="12">
        <v>90</v>
      </c>
      <c r="B100" s="64" t="s">
        <v>100</v>
      </c>
      <c r="C100" s="36">
        <v>1000</v>
      </c>
      <c r="D100" s="36" t="s">
        <v>10</v>
      </c>
      <c r="E100" s="42"/>
      <c r="F100" s="107"/>
      <c r="G100" s="44">
        <f t="shared" si="6"/>
        <v>0</v>
      </c>
      <c r="H100" s="44">
        <f t="shared" si="7"/>
        <v>0</v>
      </c>
      <c r="I100" s="44">
        <f t="shared" si="8"/>
        <v>0</v>
      </c>
      <c r="J100" s="119"/>
      <c r="K100" s="119"/>
      <c r="L100" s="119"/>
    </row>
    <row r="101" spans="1:12" ht="16.5" x14ac:dyDescent="0.3">
      <c r="A101" s="12">
        <v>91</v>
      </c>
      <c r="B101" s="64" t="s">
        <v>101</v>
      </c>
      <c r="C101" s="36">
        <v>1000</v>
      </c>
      <c r="D101" s="36" t="s">
        <v>10</v>
      </c>
      <c r="E101" s="42"/>
      <c r="F101" s="107"/>
      <c r="G101" s="44">
        <f t="shared" si="6"/>
        <v>0</v>
      </c>
      <c r="H101" s="44">
        <f t="shared" si="7"/>
        <v>0</v>
      </c>
      <c r="I101" s="44">
        <f t="shared" si="8"/>
        <v>0</v>
      </c>
      <c r="J101" s="119"/>
      <c r="K101" s="119"/>
      <c r="L101" s="119"/>
    </row>
    <row r="102" spans="1:12" ht="16.5" x14ac:dyDescent="0.3">
      <c r="A102" s="12">
        <v>92</v>
      </c>
      <c r="B102" s="64" t="s">
        <v>289</v>
      </c>
      <c r="C102" s="52">
        <v>800</v>
      </c>
      <c r="D102" s="53" t="s">
        <v>10</v>
      </c>
      <c r="E102" s="42"/>
      <c r="F102" s="107"/>
      <c r="G102" s="44">
        <f t="shared" si="6"/>
        <v>0</v>
      </c>
      <c r="H102" s="44">
        <f t="shared" si="7"/>
        <v>0</v>
      </c>
      <c r="I102" s="44">
        <f t="shared" si="8"/>
        <v>0</v>
      </c>
      <c r="J102" s="119"/>
      <c r="K102" s="119"/>
      <c r="L102" s="119"/>
    </row>
    <row r="103" spans="1:12" ht="16.5" x14ac:dyDescent="0.3">
      <c r="A103" s="12">
        <v>93</v>
      </c>
      <c r="B103" s="64" t="s">
        <v>102</v>
      </c>
      <c r="C103" s="36">
        <v>600</v>
      </c>
      <c r="D103" s="36" t="s">
        <v>10</v>
      </c>
      <c r="E103" s="42"/>
      <c r="F103" s="107"/>
      <c r="G103" s="44">
        <f t="shared" si="6"/>
        <v>0</v>
      </c>
      <c r="H103" s="44">
        <f t="shared" si="7"/>
        <v>0</v>
      </c>
      <c r="I103" s="44">
        <f t="shared" si="8"/>
        <v>0</v>
      </c>
      <c r="J103" s="119"/>
      <c r="K103" s="119"/>
      <c r="L103" s="119"/>
    </row>
    <row r="104" spans="1:12" ht="16.5" x14ac:dyDescent="0.3">
      <c r="A104" s="12">
        <v>94</v>
      </c>
      <c r="B104" s="64" t="s">
        <v>103</v>
      </c>
      <c r="C104" s="36">
        <v>600</v>
      </c>
      <c r="D104" s="36" t="s">
        <v>10</v>
      </c>
      <c r="E104" s="42"/>
      <c r="F104" s="107"/>
      <c r="G104" s="44">
        <f t="shared" si="6"/>
        <v>0</v>
      </c>
      <c r="H104" s="44">
        <f t="shared" si="7"/>
        <v>0</v>
      </c>
      <c r="I104" s="44">
        <f t="shared" si="8"/>
        <v>0</v>
      </c>
      <c r="J104" s="119"/>
      <c r="K104" s="119"/>
      <c r="L104" s="119"/>
    </row>
    <row r="105" spans="1:12" ht="16.5" x14ac:dyDescent="0.3">
      <c r="A105" s="12">
        <v>95</v>
      </c>
      <c r="B105" s="64" t="s">
        <v>273</v>
      </c>
      <c r="C105" s="52">
        <v>600</v>
      </c>
      <c r="D105" s="53" t="s">
        <v>10</v>
      </c>
      <c r="E105" s="42"/>
      <c r="F105" s="107"/>
      <c r="G105" s="44">
        <f t="shared" si="6"/>
        <v>0</v>
      </c>
      <c r="H105" s="44">
        <f t="shared" si="7"/>
        <v>0</v>
      </c>
      <c r="I105" s="44">
        <f t="shared" si="8"/>
        <v>0</v>
      </c>
      <c r="J105" s="119"/>
      <c r="K105" s="119"/>
      <c r="L105" s="119"/>
    </row>
    <row r="106" spans="1:12" ht="16.5" x14ac:dyDescent="0.3">
      <c r="A106" s="12">
        <v>96</v>
      </c>
      <c r="B106" s="64" t="s">
        <v>369</v>
      </c>
      <c r="C106" s="52">
        <v>3000</v>
      </c>
      <c r="D106" s="53" t="s">
        <v>10</v>
      </c>
      <c r="E106" s="42"/>
      <c r="F106" s="107"/>
      <c r="G106" s="44">
        <f t="shared" si="6"/>
        <v>0</v>
      </c>
      <c r="H106" s="44">
        <f t="shared" si="7"/>
        <v>0</v>
      </c>
      <c r="I106" s="44">
        <f t="shared" si="8"/>
        <v>0</v>
      </c>
      <c r="J106" s="119"/>
      <c r="K106" s="119"/>
      <c r="L106" s="119"/>
    </row>
    <row r="107" spans="1:12" ht="16.5" x14ac:dyDescent="0.3">
      <c r="A107" s="12"/>
      <c r="B107" s="21" t="s">
        <v>679</v>
      </c>
      <c r="C107" s="52" t="s">
        <v>3</v>
      </c>
      <c r="D107" s="68" t="s">
        <v>3</v>
      </c>
      <c r="E107" s="14" t="s">
        <v>3</v>
      </c>
      <c r="F107" s="14" t="s">
        <v>3</v>
      </c>
      <c r="G107" s="14">
        <f>SUM(G24:G106)</f>
        <v>0</v>
      </c>
      <c r="H107" s="14">
        <f t="shared" si="7"/>
        <v>0</v>
      </c>
      <c r="I107" s="14">
        <f t="shared" si="8"/>
        <v>0</v>
      </c>
      <c r="J107" s="120">
        <f>SUM(J24:J106)</f>
        <v>0</v>
      </c>
      <c r="K107" s="120">
        <f>SUM(K24:K106)</f>
        <v>0</v>
      </c>
      <c r="L107" s="120">
        <f>SUM(L24:L106)</f>
        <v>0</v>
      </c>
    </row>
    <row r="108" spans="1:12" ht="16.5" customHeight="1" x14ac:dyDescent="0.2">
      <c r="A108" s="196" t="s">
        <v>680</v>
      </c>
      <c r="B108" s="196"/>
      <c r="C108" s="196"/>
      <c r="D108" s="196"/>
      <c r="E108" s="196"/>
      <c r="F108" s="196"/>
      <c r="G108" s="196"/>
      <c r="H108" s="196"/>
      <c r="I108" s="196"/>
      <c r="J108" s="196"/>
      <c r="K108" s="196"/>
      <c r="L108" s="196"/>
    </row>
    <row r="109" spans="1:12" ht="16.5" x14ac:dyDescent="0.3">
      <c r="A109" s="12">
        <v>97</v>
      </c>
      <c r="B109" s="9" t="s">
        <v>104</v>
      </c>
      <c r="C109" s="52">
        <v>2000</v>
      </c>
      <c r="D109" s="53" t="s">
        <v>10</v>
      </c>
      <c r="E109" s="42"/>
      <c r="F109" s="107"/>
      <c r="G109" s="44">
        <f>C109*F109</f>
        <v>0</v>
      </c>
      <c r="H109" s="44">
        <f>G109*0.085</f>
        <v>0</v>
      </c>
      <c r="I109" s="44">
        <f>+G109+H109</f>
        <v>0</v>
      </c>
      <c r="J109" s="119"/>
      <c r="K109" s="119"/>
      <c r="L109" s="119"/>
    </row>
    <row r="110" spans="1:12" ht="16.5" x14ac:dyDescent="0.3">
      <c r="A110" s="12">
        <v>98</v>
      </c>
      <c r="B110" s="9" t="s">
        <v>263</v>
      </c>
      <c r="C110" s="52">
        <v>2000</v>
      </c>
      <c r="D110" s="53" t="s">
        <v>10</v>
      </c>
      <c r="E110" s="42"/>
      <c r="F110" s="107"/>
      <c r="G110" s="44">
        <f t="shared" ref="G110:G123" si="9">C110*F110</f>
        <v>0</v>
      </c>
      <c r="H110" s="44">
        <f t="shared" ref="H110:H124" si="10">G110*0.085</f>
        <v>0</v>
      </c>
      <c r="I110" s="44">
        <f t="shared" ref="I110:I124" si="11">+G110+H110</f>
        <v>0</v>
      </c>
      <c r="J110" s="119"/>
      <c r="K110" s="119"/>
      <c r="L110" s="119"/>
    </row>
    <row r="111" spans="1:12" ht="16.5" x14ac:dyDescent="0.3">
      <c r="A111" s="12">
        <v>99</v>
      </c>
      <c r="B111" s="9" t="s">
        <v>105</v>
      </c>
      <c r="C111" s="52">
        <v>2000</v>
      </c>
      <c r="D111" s="53" t="s">
        <v>10</v>
      </c>
      <c r="E111" s="42"/>
      <c r="F111" s="107"/>
      <c r="G111" s="44">
        <f t="shared" si="9"/>
        <v>0</v>
      </c>
      <c r="H111" s="44">
        <f t="shared" si="10"/>
        <v>0</v>
      </c>
      <c r="I111" s="44">
        <f t="shared" si="11"/>
        <v>0</v>
      </c>
      <c r="J111" s="119"/>
      <c r="K111" s="119"/>
      <c r="L111" s="119"/>
    </row>
    <row r="112" spans="1:12" ht="16.5" x14ac:dyDescent="0.3">
      <c r="A112" s="12">
        <v>100</v>
      </c>
      <c r="B112" s="9" t="s">
        <v>106</v>
      </c>
      <c r="C112" s="52">
        <v>2000</v>
      </c>
      <c r="D112" s="53" t="s">
        <v>10</v>
      </c>
      <c r="E112" s="42"/>
      <c r="F112" s="107"/>
      <c r="G112" s="44">
        <f t="shared" si="9"/>
        <v>0</v>
      </c>
      <c r="H112" s="44">
        <f t="shared" si="10"/>
        <v>0</v>
      </c>
      <c r="I112" s="44">
        <f t="shared" si="11"/>
        <v>0</v>
      </c>
      <c r="J112" s="119"/>
      <c r="K112" s="119"/>
      <c r="L112" s="119"/>
    </row>
    <row r="113" spans="1:12" ht="16.5" x14ac:dyDescent="0.3">
      <c r="A113" s="12">
        <v>101</v>
      </c>
      <c r="B113" s="9" t="s">
        <v>264</v>
      </c>
      <c r="C113" s="52">
        <v>2000</v>
      </c>
      <c r="D113" s="53" t="s">
        <v>10</v>
      </c>
      <c r="E113" s="42"/>
      <c r="F113" s="107"/>
      <c r="G113" s="44">
        <f t="shared" si="9"/>
        <v>0</v>
      </c>
      <c r="H113" s="44">
        <f t="shared" si="10"/>
        <v>0</v>
      </c>
      <c r="I113" s="44">
        <f t="shared" si="11"/>
        <v>0</v>
      </c>
      <c r="J113" s="119"/>
      <c r="K113" s="119"/>
      <c r="L113" s="119"/>
    </row>
    <row r="114" spans="1:12" ht="16.5" x14ac:dyDescent="0.3">
      <c r="A114" s="12">
        <v>102</v>
      </c>
      <c r="B114" s="9" t="s">
        <v>265</v>
      </c>
      <c r="C114" s="52">
        <v>2000</v>
      </c>
      <c r="D114" s="53" t="s">
        <v>10</v>
      </c>
      <c r="E114" s="42"/>
      <c r="F114" s="107"/>
      <c r="G114" s="44">
        <f t="shared" si="9"/>
        <v>0</v>
      </c>
      <c r="H114" s="44">
        <f t="shared" si="10"/>
        <v>0</v>
      </c>
      <c r="I114" s="44">
        <f t="shared" si="11"/>
        <v>0</v>
      </c>
      <c r="J114" s="119"/>
      <c r="K114" s="119"/>
      <c r="L114" s="119"/>
    </row>
    <row r="115" spans="1:12" ht="16.5" x14ac:dyDescent="0.3">
      <c r="A115" s="12">
        <v>103</v>
      </c>
      <c r="B115" s="9" t="s">
        <v>107</v>
      </c>
      <c r="C115" s="52">
        <v>1000</v>
      </c>
      <c r="D115" s="53" t="s">
        <v>10</v>
      </c>
      <c r="E115" s="42"/>
      <c r="F115" s="107"/>
      <c r="G115" s="44">
        <f t="shared" si="9"/>
        <v>0</v>
      </c>
      <c r="H115" s="44">
        <f t="shared" si="10"/>
        <v>0</v>
      </c>
      <c r="I115" s="44">
        <f t="shared" si="11"/>
        <v>0</v>
      </c>
      <c r="J115" s="119"/>
      <c r="K115" s="119"/>
      <c r="L115" s="119"/>
    </row>
    <row r="116" spans="1:12" ht="16.5" x14ac:dyDescent="0.3">
      <c r="A116" s="12">
        <v>104</v>
      </c>
      <c r="B116" s="9" t="s">
        <v>266</v>
      </c>
      <c r="C116" s="52">
        <v>400</v>
      </c>
      <c r="D116" s="53" t="s">
        <v>10</v>
      </c>
      <c r="E116" s="42"/>
      <c r="F116" s="107"/>
      <c r="G116" s="44">
        <f t="shared" si="9"/>
        <v>0</v>
      </c>
      <c r="H116" s="44">
        <f t="shared" si="10"/>
        <v>0</v>
      </c>
      <c r="I116" s="44">
        <f t="shared" si="11"/>
        <v>0</v>
      </c>
      <c r="J116" s="119"/>
      <c r="K116" s="119"/>
      <c r="L116" s="119"/>
    </row>
    <row r="117" spans="1:12" ht="16.5" x14ac:dyDescent="0.3">
      <c r="A117" s="12">
        <v>105</v>
      </c>
      <c r="B117" s="9" t="s">
        <v>108</v>
      </c>
      <c r="C117" s="52">
        <v>400</v>
      </c>
      <c r="D117" s="53" t="s">
        <v>10</v>
      </c>
      <c r="E117" s="42"/>
      <c r="F117" s="107"/>
      <c r="G117" s="44">
        <f t="shared" si="9"/>
        <v>0</v>
      </c>
      <c r="H117" s="44">
        <f t="shared" si="10"/>
        <v>0</v>
      </c>
      <c r="I117" s="44">
        <f t="shared" si="11"/>
        <v>0</v>
      </c>
      <c r="J117" s="119"/>
      <c r="K117" s="119"/>
      <c r="L117" s="119"/>
    </row>
    <row r="118" spans="1:12" ht="16.5" x14ac:dyDescent="0.3">
      <c r="A118" s="12">
        <v>106</v>
      </c>
      <c r="B118" s="9" t="s">
        <v>274</v>
      </c>
      <c r="C118" s="52">
        <v>1500</v>
      </c>
      <c r="D118" s="53" t="s">
        <v>10</v>
      </c>
      <c r="E118" s="42"/>
      <c r="F118" s="107"/>
      <c r="G118" s="44">
        <f t="shared" si="9"/>
        <v>0</v>
      </c>
      <c r="H118" s="44">
        <f t="shared" si="10"/>
        <v>0</v>
      </c>
      <c r="I118" s="44">
        <f t="shared" si="11"/>
        <v>0</v>
      </c>
      <c r="J118" s="119"/>
      <c r="K118" s="119"/>
      <c r="L118" s="119"/>
    </row>
    <row r="119" spans="1:12" ht="16.5" x14ac:dyDescent="0.3">
      <c r="A119" s="12">
        <v>107</v>
      </c>
      <c r="B119" s="9" t="s">
        <v>109</v>
      </c>
      <c r="C119" s="52">
        <v>1500</v>
      </c>
      <c r="D119" s="53" t="s">
        <v>10</v>
      </c>
      <c r="E119" s="42"/>
      <c r="F119" s="107"/>
      <c r="G119" s="44">
        <f t="shared" si="9"/>
        <v>0</v>
      </c>
      <c r="H119" s="44">
        <f t="shared" si="10"/>
        <v>0</v>
      </c>
      <c r="I119" s="44">
        <f t="shared" si="11"/>
        <v>0</v>
      </c>
      <c r="J119" s="119"/>
      <c r="K119" s="119"/>
      <c r="L119" s="119"/>
    </row>
    <row r="120" spans="1:12" ht="16.5" x14ac:dyDescent="0.3">
      <c r="A120" s="12">
        <v>108</v>
      </c>
      <c r="B120" s="9" t="s">
        <v>275</v>
      </c>
      <c r="C120" s="52">
        <v>2000</v>
      </c>
      <c r="D120" s="53" t="s">
        <v>10</v>
      </c>
      <c r="E120" s="42"/>
      <c r="F120" s="107"/>
      <c r="G120" s="44">
        <f t="shared" si="9"/>
        <v>0</v>
      </c>
      <c r="H120" s="44">
        <f t="shared" si="10"/>
        <v>0</v>
      </c>
      <c r="I120" s="44">
        <f t="shared" si="11"/>
        <v>0</v>
      </c>
      <c r="J120" s="119"/>
      <c r="K120" s="119"/>
      <c r="L120" s="119"/>
    </row>
    <row r="121" spans="1:12" ht="18" x14ac:dyDescent="0.3">
      <c r="A121" s="12">
        <v>109</v>
      </c>
      <c r="B121" s="9" t="s">
        <v>110</v>
      </c>
      <c r="C121" s="52">
        <v>100</v>
      </c>
      <c r="D121" s="128" t="s">
        <v>7</v>
      </c>
      <c r="E121" s="42"/>
      <c r="F121" s="107"/>
      <c r="G121" s="44">
        <f t="shared" si="9"/>
        <v>0</v>
      </c>
      <c r="H121" s="44">
        <f t="shared" si="10"/>
        <v>0</v>
      </c>
      <c r="I121" s="44">
        <f t="shared" si="11"/>
        <v>0</v>
      </c>
      <c r="J121" s="119"/>
      <c r="K121" s="119"/>
      <c r="L121" s="119"/>
    </row>
    <row r="122" spans="1:12" ht="33" x14ac:dyDescent="0.3">
      <c r="A122" s="12">
        <v>110</v>
      </c>
      <c r="B122" s="9" t="s">
        <v>111</v>
      </c>
      <c r="C122" s="126">
        <v>1000</v>
      </c>
      <c r="D122" s="36" t="s">
        <v>10</v>
      </c>
      <c r="E122" s="42"/>
      <c r="F122" s="107"/>
      <c r="G122" s="44">
        <f t="shared" si="9"/>
        <v>0</v>
      </c>
      <c r="H122" s="44">
        <f t="shared" si="10"/>
        <v>0</v>
      </c>
      <c r="I122" s="44">
        <f t="shared" si="11"/>
        <v>0</v>
      </c>
      <c r="J122" s="119"/>
      <c r="K122" s="119"/>
      <c r="L122" s="119"/>
    </row>
    <row r="123" spans="1:12" ht="34.5" customHeight="1" x14ac:dyDescent="0.3">
      <c r="A123" s="12">
        <v>111</v>
      </c>
      <c r="B123" s="64" t="s">
        <v>112</v>
      </c>
      <c r="C123" s="126">
        <v>1000</v>
      </c>
      <c r="D123" s="36" t="s">
        <v>10</v>
      </c>
      <c r="E123" s="42"/>
      <c r="F123" s="107"/>
      <c r="G123" s="44">
        <f t="shared" si="9"/>
        <v>0</v>
      </c>
      <c r="H123" s="44">
        <f t="shared" si="10"/>
        <v>0</v>
      </c>
      <c r="I123" s="44">
        <f t="shared" si="11"/>
        <v>0</v>
      </c>
      <c r="J123" s="119"/>
      <c r="K123" s="119"/>
      <c r="L123" s="119"/>
    </row>
    <row r="124" spans="1:12" ht="16.5" x14ac:dyDescent="0.3">
      <c r="A124" s="12"/>
      <c r="B124" s="21" t="s">
        <v>681</v>
      </c>
      <c r="C124" s="52" t="s">
        <v>3</v>
      </c>
      <c r="D124" s="68" t="s">
        <v>3</v>
      </c>
      <c r="E124" s="14" t="s">
        <v>3</v>
      </c>
      <c r="F124" s="14" t="s">
        <v>3</v>
      </c>
      <c r="G124" s="14">
        <f>SUM(G109:G123)</f>
        <v>0</v>
      </c>
      <c r="H124" s="14">
        <f t="shared" si="10"/>
        <v>0</v>
      </c>
      <c r="I124" s="14">
        <f t="shared" si="11"/>
        <v>0</v>
      </c>
      <c r="J124" s="120">
        <f>SUM(J109:J123)</f>
        <v>0</v>
      </c>
      <c r="K124" s="120">
        <f>SUM(K109:K123)</f>
        <v>0</v>
      </c>
      <c r="L124" s="120">
        <f>SUM(L109:L123)</f>
        <v>0</v>
      </c>
    </row>
    <row r="125" spans="1:12" ht="16.5" customHeight="1" x14ac:dyDescent="0.2">
      <c r="A125" s="191" t="s">
        <v>682</v>
      </c>
      <c r="B125" s="191"/>
      <c r="C125" s="191"/>
      <c r="D125" s="191"/>
      <c r="E125" s="191"/>
      <c r="F125" s="191"/>
      <c r="G125" s="191"/>
      <c r="H125" s="191"/>
      <c r="I125" s="191"/>
      <c r="J125" s="191"/>
      <c r="K125" s="191"/>
      <c r="L125" s="191"/>
    </row>
    <row r="126" spans="1:12" ht="16.5" x14ac:dyDescent="0.3">
      <c r="A126" s="12">
        <v>112</v>
      </c>
      <c r="B126" s="9" t="s">
        <v>370</v>
      </c>
      <c r="C126" s="12">
        <v>200</v>
      </c>
      <c r="D126" s="12" t="s">
        <v>7</v>
      </c>
      <c r="E126" s="42"/>
      <c r="F126" s="107"/>
      <c r="G126" s="44">
        <f>C126*F126</f>
        <v>0</v>
      </c>
      <c r="H126" s="44">
        <f>G126*0.085</f>
        <v>0</v>
      </c>
      <c r="I126" s="44">
        <f>+G126+H126</f>
        <v>0</v>
      </c>
      <c r="J126" s="119"/>
      <c r="K126" s="119"/>
      <c r="L126" s="119"/>
    </row>
    <row r="127" spans="1:12" ht="16.5" x14ac:dyDescent="0.3">
      <c r="A127" s="12">
        <v>113</v>
      </c>
      <c r="B127" s="9" t="s">
        <v>371</v>
      </c>
      <c r="C127" s="12">
        <v>5000</v>
      </c>
      <c r="D127" s="12" t="s">
        <v>10</v>
      </c>
      <c r="E127" s="42"/>
      <c r="F127" s="107"/>
      <c r="G127" s="44">
        <f t="shared" ref="G127:G137" si="12">C127*F127</f>
        <v>0</v>
      </c>
      <c r="H127" s="44">
        <f t="shared" ref="H127:H138" si="13">G127*0.085</f>
        <v>0</v>
      </c>
      <c r="I127" s="44">
        <f t="shared" ref="I127:I138" si="14">+G127+H127</f>
        <v>0</v>
      </c>
      <c r="J127" s="127"/>
      <c r="K127" s="127"/>
      <c r="L127" s="119"/>
    </row>
    <row r="128" spans="1:12" ht="16.5" x14ac:dyDescent="0.3">
      <c r="A128" s="17">
        <v>114</v>
      </c>
      <c r="B128" s="32" t="s">
        <v>556</v>
      </c>
      <c r="C128" s="17">
        <v>2000</v>
      </c>
      <c r="D128" s="17" t="s">
        <v>10</v>
      </c>
      <c r="E128" s="42"/>
      <c r="F128" s="107"/>
      <c r="G128" s="44">
        <f t="shared" si="12"/>
        <v>0</v>
      </c>
      <c r="H128" s="44">
        <f t="shared" si="13"/>
        <v>0</v>
      </c>
      <c r="I128" s="44">
        <f t="shared" si="14"/>
        <v>0</v>
      </c>
      <c r="J128" s="127"/>
      <c r="K128" s="127"/>
      <c r="L128" s="119"/>
    </row>
    <row r="129" spans="1:12" ht="16.5" x14ac:dyDescent="0.3">
      <c r="A129" s="12">
        <v>115</v>
      </c>
      <c r="B129" s="9" t="s">
        <v>372</v>
      </c>
      <c r="C129" s="12">
        <v>3500</v>
      </c>
      <c r="D129" s="12" t="s">
        <v>10</v>
      </c>
      <c r="E129" s="42"/>
      <c r="F129" s="107"/>
      <c r="G129" s="44">
        <f t="shared" si="12"/>
        <v>0</v>
      </c>
      <c r="H129" s="44">
        <f t="shared" si="13"/>
        <v>0</v>
      </c>
      <c r="I129" s="44">
        <f t="shared" si="14"/>
        <v>0</v>
      </c>
      <c r="J129" s="127"/>
      <c r="K129" s="127"/>
      <c r="L129" s="119"/>
    </row>
    <row r="130" spans="1:12" ht="16.5" x14ac:dyDescent="0.3">
      <c r="A130" s="12">
        <v>116</v>
      </c>
      <c r="B130" s="9" t="s">
        <v>373</v>
      </c>
      <c r="C130" s="12">
        <v>2000</v>
      </c>
      <c r="D130" s="12" t="s">
        <v>10</v>
      </c>
      <c r="E130" s="42"/>
      <c r="F130" s="107"/>
      <c r="G130" s="44">
        <f t="shared" si="12"/>
        <v>0</v>
      </c>
      <c r="H130" s="44">
        <f t="shared" si="13"/>
        <v>0</v>
      </c>
      <c r="I130" s="44">
        <f t="shared" si="14"/>
        <v>0</v>
      </c>
      <c r="J130" s="127"/>
      <c r="K130" s="127"/>
      <c r="L130" s="119"/>
    </row>
    <row r="131" spans="1:12" ht="16.5" x14ac:dyDescent="0.3">
      <c r="A131" s="12">
        <v>117</v>
      </c>
      <c r="B131" s="9" t="s">
        <v>374</v>
      </c>
      <c r="C131" s="12">
        <v>2000</v>
      </c>
      <c r="D131" s="12" t="s">
        <v>10</v>
      </c>
      <c r="E131" s="42"/>
      <c r="F131" s="107"/>
      <c r="G131" s="44">
        <f t="shared" si="12"/>
        <v>0</v>
      </c>
      <c r="H131" s="44">
        <f t="shared" si="13"/>
        <v>0</v>
      </c>
      <c r="I131" s="44">
        <f t="shared" si="14"/>
        <v>0</v>
      </c>
      <c r="J131" s="127"/>
      <c r="K131" s="127"/>
      <c r="L131" s="119"/>
    </row>
    <row r="132" spans="1:12" ht="16.5" x14ac:dyDescent="0.3">
      <c r="A132" s="12">
        <v>118</v>
      </c>
      <c r="B132" s="9" t="s">
        <v>375</v>
      </c>
      <c r="C132" s="12">
        <v>3000</v>
      </c>
      <c r="D132" s="12" t="s">
        <v>10</v>
      </c>
      <c r="E132" s="42"/>
      <c r="F132" s="107"/>
      <c r="G132" s="44">
        <f t="shared" si="12"/>
        <v>0</v>
      </c>
      <c r="H132" s="44">
        <f t="shared" si="13"/>
        <v>0</v>
      </c>
      <c r="I132" s="44">
        <f t="shared" si="14"/>
        <v>0</v>
      </c>
      <c r="J132" s="127"/>
      <c r="K132" s="127"/>
      <c r="L132" s="119"/>
    </row>
    <row r="133" spans="1:12" ht="16.5" x14ac:dyDescent="0.3">
      <c r="A133" s="12">
        <v>119</v>
      </c>
      <c r="B133" s="9" t="s">
        <v>376</v>
      </c>
      <c r="C133" s="12">
        <v>3000</v>
      </c>
      <c r="D133" s="12" t="s">
        <v>10</v>
      </c>
      <c r="E133" s="42"/>
      <c r="F133" s="107"/>
      <c r="G133" s="44">
        <f t="shared" si="12"/>
        <v>0</v>
      </c>
      <c r="H133" s="44">
        <f t="shared" si="13"/>
        <v>0</v>
      </c>
      <c r="I133" s="44">
        <f t="shared" si="14"/>
        <v>0</v>
      </c>
      <c r="J133" s="127"/>
      <c r="K133" s="127"/>
      <c r="L133" s="119"/>
    </row>
    <row r="134" spans="1:12" ht="16.5" x14ac:dyDescent="0.3">
      <c r="A134" s="12">
        <v>120</v>
      </c>
      <c r="B134" s="9" t="s">
        <v>377</v>
      </c>
      <c r="C134" s="12">
        <v>1000</v>
      </c>
      <c r="D134" s="12" t="s">
        <v>10</v>
      </c>
      <c r="E134" s="42"/>
      <c r="F134" s="107"/>
      <c r="G134" s="44">
        <f t="shared" si="12"/>
        <v>0</v>
      </c>
      <c r="H134" s="44">
        <f t="shared" si="13"/>
        <v>0</v>
      </c>
      <c r="I134" s="44">
        <f t="shared" si="14"/>
        <v>0</v>
      </c>
      <c r="J134" s="127"/>
      <c r="K134" s="127"/>
      <c r="L134" s="119"/>
    </row>
    <row r="135" spans="1:12" ht="16.5" x14ac:dyDescent="0.3">
      <c r="A135" s="12">
        <v>121</v>
      </c>
      <c r="B135" s="9" t="s">
        <v>378</v>
      </c>
      <c r="C135" s="12">
        <v>2500</v>
      </c>
      <c r="D135" s="12" t="s">
        <v>10</v>
      </c>
      <c r="E135" s="42"/>
      <c r="F135" s="107"/>
      <c r="G135" s="44">
        <f t="shared" si="12"/>
        <v>0</v>
      </c>
      <c r="H135" s="44">
        <f t="shared" si="13"/>
        <v>0</v>
      </c>
      <c r="I135" s="44">
        <f t="shared" si="14"/>
        <v>0</v>
      </c>
      <c r="J135" s="127"/>
      <c r="K135" s="127"/>
      <c r="L135" s="119"/>
    </row>
    <row r="136" spans="1:12" ht="16.5" x14ac:dyDescent="0.3">
      <c r="A136" s="12">
        <v>122</v>
      </c>
      <c r="B136" s="9" t="s">
        <v>379</v>
      </c>
      <c r="C136" s="12">
        <v>2500</v>
      </c>
      <c r="D136" s="12" t="s">
        <v>10</v>
      </c>
      <c r="E136" s="42"/>
      <c r="F136" s="107"/>
      <c r="G136" s="44">
        <f t="shared" si="12"/>
        <v>0</v>
      </c>
      <c r="H136" s="44">
        <f t="shared" si="13"/>
        <v>0</v>
      </c>
      <c r="I136" s="44">
        <f t="shared" si="14"/>
        <v>0</v>
      </c>
      <c r="J136" s="127"/>
      <c r="K136" s="127"/>
      <c r="L136" s="119"/>
    </row>
    <row r="137" spans="1:12" ht="16.5" x14ac:dyDescent="0.3">
      <c r="A137" s="12">
        <v>123</v>
      </c>
      <c r="B137" s="9" t="s">
        <v>380</v>
      </c>
      <c r="C137" s="12">
        <v>2500</v>
      </c>
      <c r="D137" s="12" t="s">
        <v>10</v>
      </c>
      <c r="E137" s="42"/>
      <c r="F137" s="107"/>
      <c r="G137" s="44">
        <f t="shared" si="12"/>
        <v>0</v>
      </c>
      <c r="H137" s="44">
        <f t="shared" si="13"/>
        <v>0</v>
      </c>
      <c r="I137" s="44">
        <f t="shared" si="14"/>
        <v>0</v>
      </c>
      <c r="J137" s="127"/>
      <c r="K137" s="127"/>
      <c r="L137" s="119"/>
    </row>
    <row r="138" spans="1:12" ht="16.5" x14ac:dyDescent="0.3">
      <c r="A138" s="12"/>
      <c r="B138" s="21" t="s">
        <v>683</v>
      </c>
      <c r="C138" s="13" t="s">
        <v>3</v>
      </c>
      <c r="D138" s="14" t="s">
        <v>3</v>
      </c>
      <c r="E138" s="14" t="s">
        <v>3</v>
      </c>
      <c r="F138" s="14" t="s">
        <v>3</v>
      </c>
      <c r="G138" s="14">
        <f>SUM(G126:G137)</f>
        <v>0</v>
      </c>
      <c r="H138" s="14">
        <f t="shared" si="13"/>
        <v>0</v>
      </c>
      <c r="I138" s="14">
        <f t="shared" si="14"/>
        <v>0</v>
      </c>
      <c r="J138" s="129">
        <f>SUM(J126:J137)</f>
        <v>0</v>
      </c>
      <c r="K138" s="129">
        <f>SUM(K126:K137)</f>
        <v>0</v>
      </c>
      <c r="L138" s="129">
        <f>SUM(L126:L137)</f>
        <v>0</v>
      </c>
    </row>
    <row r="139" spans="1:12" ht="16.5" customHeight="1" x14ac:dyDescent="0.2">
      <c r="A139" s="191" t="s">
        <v>684</v>
      </c>
      <c r="B139" s="191"/>
      <c r="C139" s="191"/>
      <c r="D139" s="191"/>
      <c r="E139" s="191"/>
      <c r="F139" s="191"/>
      <c r="G139" s="191"/>
      <c r="H139" s="191"/>
      <c r="I139" s="191"/>
      <c r="J139" s="191"/>
      <c r="K139" s="191"/>
      <c r="L139" s="191"/>
    </row>
    <row r="140" spans="1:12" ht="16.5" x14ac:dyDescent="0.3">
      <c r="A140" s="56">
        <v>124</v>
      </c>
      <c r="B140" s="9" t="s">
        <v>461</v>
      </c>
      <c r="C140" s="12">
        <v>10</v>
      </c>
      <c r="D140" s="22" t="s">
        <v>7</v>
      </c>
      <c r="E140" s="42"/>
      <c r="F140" s="107"/>
      <c r="G140" s="44">
        <f>C140*F140</f>
        <v>0</v>
      </c>
      <c r="H140" s="44">
        <f>G140*0.085</f>
        <v>0</v>
      </c>
      <c r="I140" s="44">
        <f>+G140+H140</f>
        <v>0</v>
      </c>
      <c r="J140" s="127"/>
      <c r="K140" s="127"/>
      <c r="L140" s="119"/>
    </row>
    <row r="141" spans="1:12" ht="16.5" x14ac:dyDescent="0.3">
      <c r="A141" s="56">
        <v>125</v>
      </c>
      <c r="B141" s="9" t="s">
        <v>462</v>
      </c>
      <c r="C141" s="12">
        <v>10</v>
      </c>
      <c r="D141" s="22" t="s">
        <v>7</v>
      </c>
      <c r="E141" s="42"/>
      <c r="F141" s="107"/>
      <c r="G141" s="44">
        <f t="shared" ref="G141:G147" si="15">C141*F141</f>
        <v>0</v>
      </c>
      <c r="H141" s="44">
        <f t="shared" ref="H141:H148" si="16">G141*0.085</f>
        <v>0</v>
      </c>
      <c r="I141" s="44">
        <f t="shared" ref="I141:I148" si="17">+G141+H141</f>
        <v>0</v>
      </c>
      <c r="J141" s="127"/>
      <c r="K141" s="127"/>
      <c r="L141" s="119"/>
    </row>
    <row r="142" spans="1:12" ht="16.5" x14ac:dyDescent="0.3">
      <c r="A142" s="56">
        <v>126</v>
      </c>
      <c r="B142" s="9" t="s">
        <v>463</v>
      </c>
      <c r="C142" s="12">
        <v>10</v>
      </c>
      <c r="D142" s="22" t="s">
        <v>7</v>
      </c>
      <c r="E142" s="42"/>
      <c r="F142" s="107"/>
      <c r="G142" s="44">
        <f t="shared" si="15"/>
        <v>0</v>
      </c>
      <c r="H142" s="44">
        <f t="shared" si="16"/>
        <v>0</v>
      </c>
      <c r="I142" s="44">
        <f t="shared" si="17"/>
        <v>0</v>
      </c>
      <c r="J142" s="127"/>
      <c r="K142" s="127"/>
      <c r="L142" s="119"/>
    </row>
    <row r="143" spans="1:12" ht="16.5" x14ac:dyDescent="0.3">
      <c r="A143" s="56">
        <v>127</v>
      </c>
      <c r="B143" s="9" t="s">
        <v>464</v>
      </c>
      <c r="C143" s="12">
        <v>10</v>
      </c>
      <c r="D143" s="22" t="s">
        <v>7</v>
      </c>
      <c r="E143" s="42"/>
      <c r="F143" s="107"/>
      <c r="G143" s="44">
        <f t="shared" si="15"/>
        <v>0</v>
      </c>
      <c r="H143" s="44">
        <f t="shared" si="16"/>
        <v>0</v>
      </c>
      <c r="I143" s="44">
        <f t="shared" si="17"/>
        <v>0</v>
      </c>
      <c r="J143" s="127"/>
      <c r="K143" s="127"/>
      <c r="L143" s="119"/>
    </row>
    <row r="144" spans="1:12" ht="16.5" x14ac:dyDescent="0.3">
      <c r="A144" s="56">
        <v>128</v>
      </c>
      <c r="B144" s="9" t="s">
        <v>465</v>
      </c>
      <c r="C144" s="12">
        <v>10</v>
      </c>
      <c r="D144" s="22" t="s">
        <v>7</v>
      </c>
      <c r="E144" s="42"/>
      <c r="F144" s="107"/>
      <c r="G144" s="44">
        <f t="shared" si="15"/>
        <v>0</v>
      </c>
      <c r="H144" s="44">
        <f t="shared" si="16"/>
        <v>0</v>
      </c>
      <c r="I144" s="44">
        <f t="shared" si="17"/>
        <v>0</v>
      </c>
      <c r="J144" s="127"/>
      <c r="K144" s="127"/>
      <c r="L144" s="119"/>
    </row>
    <row r="145" spans="1:12" ht="16.5" x14ac:dyDescent="0.3">
      <c r="A145" s="56">
        <v>129</v>
      </c>
      <c r="B145" s="9" t="s">
        <v>466</v>
      </c>
      <c r="C145" s="12">
        <v>10</v>
      </c>
      <c r="D145" s="22" t="s">
        <v>7</v>
      </c>
      <c r="E145" s="42"/>
      <c r="F145" s="107"/>
      <c r="G145" s="44">
        <f t="shared" si="15"/>
        <v>0</v>
      </c>
      <c r="H145" s="44">
        <f t="shared" si="16"/>
        <v>0</v>
      </c>
      <c r="I145" s="44">
        <f t="shared" si="17"/>
        <v>0</v>
      </c>
      <c r="J145" s="127"/>
      <c r="K145" s="127"/>
      <c r="L145" s="119"/>
    </row>
    <row r="146" spans="1:12" ht="16.5" x14ac:dyDescent="0.3">
      <c r="A146" s="56">
        <v>130</v>
      </c>
      <c r="B146" s="9" t="s">
        <v>222</v>
      </c>
      <c r="C146" s="12">
        <v>10</v>
      </c>
      <c r="D146" s="22" t="s">
        <v>7</v>
      </c>
      <c r="E146" s="42"/>
      <c r="F146" s="107"/>
      <c r="G146" s="44">
        <f t="shared" si="15"/>
        <v>0</v>
      </c>
      <c r="H146" s="44">
        <f t="shared" si="16"/>
        <v>0</v>
      </c>
      <c r="I146" s="44">
        <f t="shared" si="17"/>
        <v>0</v>
      </c>
      <c r="J146" s="127"/>
      <c r="K146" s="127"/>
      <c r="L146" s="119"/>
    </row>
    <row r="147" spans="1:12" ht="16.5" x14ac:dyDescent="0.3">
      <c r="A147" s="56">
        <v>131</v>
      </c>
      <c r="B147" s="9" t="s">
        <v>598</v>
      </c>
      <c r="C147" s="12">
        <v>150</v>
      </c>
      <c r="D147" s="22" t="s">
        <v>7</v>
      </c>
      <c r="E147" s="42"/>
      <c r="F147" s="107"/>
      <c r="G147" s="44">
        <f t="shared" si="15"/>
        <v>0</v>
      </c>
      <c r="H147" s="44">
        <f t="shared" si="16"/>
        <v>0</v>
      </c>
      <c r="I147" s="44">
        <f t="shared" si="17"/>
        <v>0</v>
      </c>
      <c r="J147" s="127"/>
      <c r="K147" s="127"/>
      <c r="L147" s="119"/>
    </row>
    <row r="148" spans="1:12" ht="16.5" x14ac:dyDescent="0.3">
      <c r="A148" s="56"/>
      <c r="B148" s="21" t="s">
        <v>685</v>
      </c>
      <c r="C148" s="13" t="s">
        <v>3</v>
      </c>
      <c r="D148" s="14" t="s">
        <v>3</v>
      </c>
      <c r="E148" s="14" t="s">
        <v>3</v>
      </c>
      <c r="F148" s="14" t="s">
        <v>3</v>
      </c>
      <c r="G148" s="14">
        <f>SUM(G140:G147)</f>
        <v>0</v>
      </c>
      <c r="H148" s="14">
        <f t="shared" si="16"/>
        <v>0</v>
      </c>
      <c r="I148" s="14">
        <f t="shared" si="17"/>
        <v>0</v>
      </c>
      <c r="J148" s="129">
        <f>SUM(J140:J147)</f>
        <v>0</v>
      </c>
      <c r="K148" s="129">
        <f>SUM(K140:K147)</f>
        <v>0</v>
      </c>
      <c r="L148" s="129">
        <f>SUM(L140:L147)</f>
        <v>0</v>
      </c>
    </row>
    <row r="149" spans="1:12" ht="21" customHeight="1" x14ac:dyDescent="0.2">
      <c r="A149" s="191" t="s">
        <v>686</v>
      </c>
      <c r="B149" s="191"/>
      <c r="C149" s="191"/>
      <c r="D149" s="191"/>
      <c r="E149" s="191"/>
      <c r="F149" s="191"/>
      <c r="G149" s="191"/>
      <c r="H149" s="191"/>
      <c r="I149" s="191"/>
      <c r="J149" s="191"/>
      <c r="K149" s="191"/>
      <c r="L149" s="191"/>
    </row>
    <row r="150" spans="1:12" ht="21" customHeight="1" x14ac:dyDescent="0.3">
      <c r="A150" s="56">
        <v>131</v>
      </c>
      <c r="B150" s="9" t="s">
        <v>113</v>
      </c>
      <c r="C150" s="12">
        <v>100</v>
      </c>
      <c r="D150" s="12" t="s">
        <v>7</v>
      </c>
      <c r="E150" s="42"/>
      <c r="F150" s="107"/>
      <c r="G150" s="44">
        <f>C150*F150</f>
        <v>0</v>
      </c>
      <c r="H150" s="44">
        <f>G150*0.085</f>
        <v>0</v>
      </c>
      <c r="I150" s="44">
        <f>+G150+H150</f>
        <v>0</v>
      </c>
      <c r="J150" s="127"/>
      <c r="K150" s="127"/>
      <c r="L150" s="14" t="s">
        <v>3</v>
      </c>
    </row>
    <row r="151" spans="1:12" ht="21.75" customHeight="1" x14ac:dyDescent="0.3">
      <c r="A151" s="56">
        <v>132</v>
      </c>
      <c r="B151" s="9" t="s">
        <v>381</v>
      </c>
      <c r="C151" s="12">
        <v>100</v>
      </c>
      <c r="D151" s="12" t="s">
        <v>7</v>
      </c>
      <c r="E151" s="42"/>
      <c r="F151" s="107"/>
      <c r="G151" s="44">
        <f t="shared" ref="G151:G178" si="18">C151*F151</f>
        <v>0</v>
      </c>
      <c r="H151" s="44">
        <f t="shared" ref="H151:H179" si="19">G151*0.085</f>
        <v>0</v>
      </c>
      <c r="I151" s="44">
        <f t="shared" ref="I151:I179" si="20">+G151+H151</f>
        <v>0</v>
      </c>
      <c r="J151" s="127"/>
      <c r="K151" s="127"/>
      <c r="L151" s="14" t="s">
        <v>3</v>
      </c>
    </row>
    <row r="152" spans="1:12" ht="16.5" x14ac:dyDescent="0.3">
      <c r="A152" s="56">
        <v>133</v>
      </c>
      <c r="B152" s="9" t="s">
        <v>382</v>
      </c>
      <c r="C152" s="12">
        <v>100</v>
      </c>
      <c r="D152" s="12" t="s">
        <v>7</v>
      </c>
      <c r="E152" s="42"/>
      <c r="F152" s="107"/>
      <c r="G152" s="44">
        <f t="shared" si="18"/>
        <v>0</v>
      </c>
      <c r="H152" s="44">
        <f t="shared" si="19"/>
        <v>0</v>
      </c>
      <c r="I152" s="44">
        <f t="shared" si="20"/>
        <v>0</v>
      </c>
      <c r="J152" s="127"/>
      <c r="K152" s="127"/>
      <c r="L152" s="14" t="s">
        <v>3</v>
      </c>
    </row>
    <row r="153" spans="1:12" ht="16.5" x14ac:dyDescent="0.3">
      <c r="A153" s="56">
        <v>134</v>
      </c>
      <c r="B153" s="9" t="s">
        <v>383</v>
      </c>
      <c r="C153" s="12">
        <v>100</v>
      </c>
      <c r="D153" s="12" t="s">
        <v>7</v>
      </c>
      <c r="E153" s="42"/>
      <c r="F153" s="107"/>
      <c r="G153" s="44">
        <f t="shared" si="18"/>
        <v>0</v>
      </c>
      <c r="H153" s="44">
        <f t="shared" si="19"/>
        <v>0</v>
      </c>
      <c r="I153" s="44">
        <f t="shared" si="20"/>
        <v>0</v>
      </c>
      <c r="J153" s="127"/>
      <c r="K153" s="127"/>
      <c r="L153" s="14" t="s">
        <v>3</v>
      </c>
    </row>
    <row r="154" spans="1:12" ht="16.5" x14ac:dyDescent="0.3">
      <c r="A154" s="56">
        <v>135</v>
      </c>
      <c r="B154" s="9" t="s">
        <v>384</v>
      </c>
      <c r="C154" s="12">
        <v>100</v>
      </c>
      <c r="D154" s="12" t="s">
        <v>7</v>
      </c>
      <c r="E154" s="42"/>
      <c r="F154" s="107"/>
      <c r="G154" s="44">
        <f t="shared" si="18"/>
        <v>0</v>
      </c>
      <c r="H154" s="44">
        <f t="shared" si="19"/>
        <v>0</v>
      </c>
      <c r="I154" s="44">
        <f t="shared" si="20"/>
        <v>0</v>
      </c>
      <c r="J154" s="127"/>
      <c r="K154" s="127"/>
      <c r="L154" s="14" t="s">
        <v>3</v>
      </c>
    </row>
    <row r="155" spans="1:12" ht="16.5" x14ac:dyDescent="0.3">
      <c r="A155" s="56">
        <v>136</v>
      </c>
      <c r="B155" s="9" t="s">
        <v>385</v>
      </c>
      <c r="C155" s="12">
        <v>100</v>
      </c>
      <c r="D155" s="12" t="s">
        <v>7</v>
      </c>
      <c r="E155" s="42"/>
      <c r="F155" s="107"/>
      <c r="G155" s="44">
        <f t="shared" si="18"/>
        <v>0</v>
      </c>
      <c r="H155" s="44">
        <f t="shared" si="19"/>
        <v>0</v>
      </c>
      <c r="I155" s="44">
        <f t="shared" si="20"/>
        <v>0</v>
      </c>
      <c r="J155" s="127"/>
      <c r="K155" s="127"/>
      <c r="L155" s="14" t="s">
        <v>3</v>
      </c>
    </row>
    <row r="156" spans="1:12" ht="16.5" x14ac:dyDescent="0.3">
      <c r="A156" s="56">
        <v>137</v>
      </c>
      <c r="B156" s="9" t="s">
        <v>386</v>
      </c>
      <c r="C156" s="12">
        <v>100</v>
      </c>
      <c r="D156" s="12" t="s">
        <v>7</v>
      </c>
      <c r="E156" s="42"/>
      <c r="F156" s="107"/>
      <c r="G156" s="44">
        <f t="shared" si="18"/>
        <v>0</v>
      </c>
      <c r="H156" s="44">
        <f t="shared" si="19"/>
        <v>0</v>
      </c>
      <c r="I156" s="44">
        <f t="shared" si="20"/>
        <v>0</v>
      </c>
      <c r="J156" s="127"/>
      <c r="K156" s="127"/>
      <c r="L156" s="14" t="s">
        <v>3</v>
      </c>
    </row>
    <row r="157" spans="1:12" ht="16.5" x14ac:dyDescent="0.3">
      <c r="A157" s="56">
        <v>138</v>
      </c>
      <c r="B157" s="9" t="s">
        <v>387</v>
      </c>
      <c r="C157" s="12">
        <v>200</v>
      </c>
      <c r="D157" s="12" t="s">
        <v>10</v>
      </c>
      <c r="E157" s="42"/>
      <c r="F157" s="107"/>
      <c r="G157" s="44">
        <f t="shared" si="18"/>
        <v>0</v>
      </c>
      <c r="H157" s="44">
        <f t="shared" si="19"/>
        <v>0</v>
      </c>
      <c r="I157" s="44">
        <f t="shared" si="20"/>
        <v>0</v>
      </c>
      <c r="J157" s="127"/>
      <c r="K157" s="127"/>
      <c r="L157" s="14" t="s">
        <v>3</v>
      </c>
    </row>
    <row r="158" spans="1:12" ht="16.5" x14ac:dyDescent="0.3">
      <c r="A158" s="56">
        <v>139</v>
      </c>
      <c r="B158" s="9" t="s">
        <v>388</v>
      </c>
      <c r="C158" s="12">
        <v>200</v>
      </c>
      <c r="D158" s="12" t="s">
        <v>10</v>
      </c>
      <c r="E158" s="42"/>
      <c r="F158" s="107"/>
      <c r="G158" s="44">
        <f t="shared" si="18"/>
        <v>0</v>
      </c>
      <c r="H158" s="44">
        <f t="shared" si="19"/>
        <v>0</v>
      </c>
      <c r="I158" s="44">
        <f t="shared" si="20"/>
        <v>0</v>
      </c>
      <c r="J158" s="127"/>
      <c r="K158" s="127"/>
      <c r="L158" s="14" t="s">
        <v>3</v>
      </c>
    </row>
    <row r="159" spans="1:12" ht="16.5" x14ac:dyDescent="0.3">
      <c r="A159" s="56">
        <v>140</v>
      </c>
      <c r="B159" s="9" t="s">
        <v>389</v>
      </c>
      <c r="C159" s="12">
        <v>200</v>
      </c>
      <c r="D159" s="12" t="s">
        <v>10</v>
      </c>
      <c r="E159" s="42"/>
      <c r="F159" s="107"/>
      <c r="G159" s="44">
        <f t="shared" si="18"/>
        <v>0</v>
      </c>
      <c r="H159" s="44">
        <f t="shared" si="19"/>
        <v>0</v>
      </c>
      <c r="I159" s="44">
        <f t="shared" si="20"/>
        <v>0</v>
      </c>
      <c r="J159" s="127"/>
      <c r="K159" s="127"/>
      <c r="L159" s="14" t="s">
        <v>3</v>
      </c>
    </row>
    <row r="160" spans="1:12" ht="16.5" x14ac:dyDescent="0.3">
      <c r="A160" s="56">
        <v>141</v>
      </c>
      <c r="B160" s="9" t="s">
        <v>467</v>
      </c>
      <c r="C160" s="12">
        <v>200</v>
      </c>
      <c r="D160" s="12" t="s">
        <v>10</v>
      </c>
      <c r="E160" s="42"/>
      <c r="F160" s="107"/>
      <c r="G160" s="44">
        <f t="shared" si="18"/>
        <v>0</v>
      </c>
      <c r="H160" s="44">
        <f t="shared" si="19"/>
        <v>0</v>
      </c>
      <c r="I160" s="44">
        <f t="shared" si="20"/>
        <v>0</v>
      </c>
      <c r="J160" s="127"/>
      <c r="K160" s="127"/>
      <c r="L160" s="14" t="s">
        <v>3</v>
      </c>
    </row>
    <row r="161" spans="1:12" ht="16.5" x14ac:dyDescent="0.3">
      <c r="A161" s="56">
        <v>142</v>
      </c>
      <c r="B161" s="9" t="s">
        <v>468</v>
      </c>
      <c r="C161" s="12">
        <v>200</v>
      </c>
      <c r="D161" s="12" t="s">
        <v>10</v>
      </c>
      <c r="E161" s="42"/>
      <c r="F161" s="107"/>
      <c r="G161" s="44">
        <f t="shared" si="18"/>
        <v>0</v>
      </c>
      <c r="H161" s="44">
        <f t="shared" si="19"/>
        <v>0</v>
      </c>
      <c r="I161" s="44">
        <f t="shared" si="20"/>
        <v>0</v>
      </c>
      <c r="J161" s="127"/>
      <c r="K161" s="127"/>
      <c r="L161" s="14" t="s">
        <v>3</v>
      </c>
    </row>
    <row r="162" spans="1:12" ht="16.5" x14ac:dyDescent="0.3">
      <c r="A162" s="56">
        <v>143</v>
      </c>
      <c r="B162" s="9" t="s">
        <v>390</v>
      </c>
      <c r="C162" s="12">
        <v>200</v>
      </c>
      <c r="D162" s="12" t="s">
        <v>10</v>
      </c>
      <c r="E162" s="42"/>
      <c r="F162" s="107"/>
      <c r="G162" s="44">
        <f t="shared" si="18"/>
        <v>0</v>
      </c>
      <c r="H162" s="44">
        <f t="shared" si="19"/>
        <v>0</v>
      </c>
      <c r="I162" s="44">
        <f t="shared" si="20"/>
        <v>0</v>
      </c>
      <c r="J162" s="127"/>
      <c r="K162" s="127"/>
      <c r="L162" s="14" t="s">
        <v>3</v>
      </c>
    </row>
    <row r="163" spans="1:12" ht="16.5" x14ac:dyDescent="0.3">
      <c r="A163" s="56">
        <v>144</v>
      </c>
      <c r="B163" s="9" t="s">
        <v>391</v>
      </c>
      <c r="C163" s="12">
        <v>100</v>
      </c>
      <c r="D163" s="12" t="s">
        <v>10</v>
      </c>
      <c r="E163" s="42"/>
      <c r="F163" s="107"/>
      <c r="G163" s="44">
        <f t="shared" si="18"/>
        <v>0</v>
      </c>
      <c r="H163" s="44">
        <f t="shared" si="19"/>
        <v>0</v>
      </c>
      <c r="I163" s="44">
        <f t="shared" si="20"/>
        <v>0</v>
      </c>
      <c r="J163" s="127"/>
      <c r="K163" s="127"/>
      <c r="L163" s="14" t="s">
        <v>3</v>
      </c>
    </row>
    <row r="164" spans="1:12" ht="16.5" x14ac:dyDescent="0.3">
      <c r="A164" s="56">
        <v>145</v>
      </c>
      <c r="B164" s="9" t="s">
        <v>469</v>
      </c>
      <c r="C164" s="12">
        <v>100</v>
      </c>
      <c r="D164" s="12" t="s">
        <v>10</v>
      </c>
      <c r="E164" s="42"/>
      <c r="F164" s="107"/>
      <c r="G164" s="44">
        <f t="shared" si="18"/>
        <v>0</v>
      </c>
      <c r="H164" s="44">
        <f t="shared" si="19"/>
        <v>0</v>
      </c>
      <c r="I164" s="44">
        <f t="shared" si="20"/>
        <v>0</v>
      </c>
      <c r="J164" s="127"/>
      <c r="K164" s="127"/>
      <c r="L164" s="14" t="s">
        <v>3</v>
      </c>
    </row>
    <row r="165" spans="1:12" ht="16.5" x14ac:dyDescent="0.3">
      <c r="A165" s="56">
        <v>146</v>
      </c>
      <c r="B165" s="9" t="s">
        <v>392</v>
      </c>
      <c r="C165" s="12">
        <v>100</v>
      </c>
      <c r="D165" s="12" t="s">
        <v>10</v>
      </c>
      <c r="E165" s="42"/>
      <c r="F165" s="107"/>
      <c r="G165" s="44">
        <f t="shared" si="18"/>
        <v>0</v>
      </c>
      <c r="H165" s="44">
        <f t="shared" si="19"/>
        <v>0</v>
      </c>
      <c r="I165" s="44">
        <f t="shared" si="20"/>
        <v>0</v>
      </c>
      <c r="J165" s="127"/>
      <c r="K165" s="127"/>
      <c r="L165" s="14" t="s">
        <v>3</v>
      </c>
    </row>
    <row r="166" spans="1:12" ht="16.5" x14ac:dyDescent="0.3">
      <c r="A166" s="56">
        <v>147</v>
      </c>
      <c r="B166" s="9" t="s">
        <v>393</v>
      </c>
      <c r="C166" s="12">
        <v>100</v>
      </c>
      <c r="D166" s="12" t="s">
        <v>10</v>
      </c>
      <c r="E166" s="42"/>
      <c r="F166" s="107"/>
      <c r="G166" s="44">
        <f t="shared" si="18"/>
        <v>0</v>
      </c>
      <c r="H166" s="44">
        <f t="shared" si="19"/>
        <v>0</v>
      </c>
      <c r="I166" s="44">
        <f t="shared" si="20"/>
        <v>0</v>
      </c>
      <c r="J166" s="127"/>
      <c r="K166" s="127"/>
      <c r="L166" s="14" t="s">
        <v>3</v>
      </c>
    </row>
    <row r="167" spans="1:12" ht="16.5" x14ac:dyDescent="0.3">
      <c r="A167" s="56">
        <v>148</v>
      </c>
      <c r="B167" s="9" t="s">
        <v>470</v>
      </c>
      <c r="C167" s="12">
        <v>100</v>
      </c>
      <c r="D167" s="12" t="s">
        <v>10</v>
      </c>
      <c r="E167" s="42"/>
      <c r="F167" s="107"/>
      <c r="G167" s="44">
        <f t="shared" si="18"/>
        <v>0</v>
      </c>
      <c r="H167" s="44">
        <f t="shared" si="19"/>
        <v>0</v>
      </c>
      <c r="I167" s="44">
        <f t="shared" si="20"/>
        <v>0</v>
      </c>
      <c r="J167" s="127"/>
      <c r="K167" s="127"/>
      <c r="L167" s="14" t="s">
        <v>3</v>
      </c>
    </row>
    <row r="168" spans="1:12" ht="16.5" x14ac:dyDescent="0.3">
      <c r="A168" s="56">
        <v>149</v>
      </c>
      <c r="B168" s="9" t="s">
        <v>471</v>
      </c>
      <c r="C168" s="12">
        <v>100</v>
      </c>
      <c r="D168" s="12" t="s">
        <v>10</v>
      </c>
      <c r="E168" s="42"/>
      <c r="F168" s="107"/>
      <c r="G168" s="44">
        <f t="shared" si="18"/>
        <v>0</v>
      </c>
      <c r="H168" s="44">
        <f t="shared" si="19"/>
        <v>0</v>
      </c>
      <c r="I168" s="44">
        <f t="shared" si="20"/>
        <v>0</v>
      </c>
      <c r="J168" s="127"/>
      <c r="K168" s="127"/>
      <c r="L168" s="14" t="s">
        <v>3</v>
      </c>
    </row>
    <row r="169" spans="1:12" ht="16.5" x14ac:dyDescent="0.3">
      <c r="A169" s="56">
        <v>150</v>
      </c>
      <c r="B169" s="9" t="s">
        <v>575</v>
      </c>
      <c r="C169" s="12">
        <v>500</v>
      </c>
      <c r="D169" s="12" t="s">
        <v>10</v>
      </c>
      <c r="E169" s="42"/>
      <c r="F169" s="107"/>
      <c r="G169" s="44">
        <f t="shared" si="18"/>
        <v>0</v>
      </c>
      <c r="H169" s="44">
        <f t="shared" si="19"/>
        <v>0</v>
      </c>
      <c r="I169" s="44">
        <f t="shared" si="20"/>
        <v>0</v>
      </c>
      <c r="J169" s="127"/>
      <c r="K169" s="127"/>
      <c r="L169" s="14" t="s">
        <v>3</v>
      </c>
    </row>
    <row r="170" spans="1:12" ht="16.5" x14ac:dyDescent="0.3">
      <c r="A170" s="56">
        <v>151</v>
      </c>
      <c r="B170" s="9" t="s">
        <v>570</v>
      </c>
      <c r="C170" s="12">
        <v>600</v>
      </c>
      <c r="D170" s="12" t="s">
        <v>10</v>
      </c>
      <c r="E170" s="42"/>
      <c r="F170" s="107"/>
      <c r="G170" s="44">
        <f t="shared" si="18"/>
        <v>0</v>
      </c>
      <c r="H170" s="44">
        <f t="shared" si="19"/>
        <v>0</v>
      </c>
      <c r="I170" s="44">
        <f t="shared" si="20"/>
        <v>0</v>
      </c>
      <c r="J170" s="127"/>
      <c r="K170" s="127"/>
      <c r="L170" s="14" t="s">
        <v>3</v>
      </c>
    </row>
    <row r="171" spans="1:12" ht="16.5" x14ac:dyDescent="0.3">
      <c r="A171" s="56">
        <v>152</v>
      </c>
      <c r="B171" s="9" t="s">
        <v>571</v>
      </c>
      <c r="C171" s="12">
        <v>500</v>
      </c>
      <c r="D171" s="12" t="s">
        <v>10</v>
      </c>
      <c r="E171" s="42"/>
      <c r="F171" s="107"/>
      <c r="G171" s="44">
        <f t="shared" si="18"/>
        <v>0</v>
      </c>
      <c r="H171" s="44">
        <f t="shared" si="19"/>
        <v>0</v>
      </c>
      <c r="I171" s="44">
        <f t="shared" si="20"/>
        <v>0</v>
      </c>
      <c r="J171" s="127"/>
      <c r="K171" s="127"/>
      <c r="L171" s="14" t="s">
        <v>3</v>
      </c>
    </row>
    <row r="172" spans="1:12" ht="16.5" x14ac:dyDescent="0.3">
      <c r="A172" s="56">
        <v>153</v>
      </c>
      <c r="B172" s="9" t="s">
        <v>572</v>
      </c>
      <c r="C172" s="12">
        <v>500</v>
      </c>
      <c r="D172" s="12" t="s">
        <v>10</v>
      </c>
      <c r="E172" s="42"/>
      <c r="F172" s="107"/>
      <c r="G172" s="44">
        <f t="shared" si="18"/>
        <v>0</v>
      </c>
      <c r="H172" s="44">
        <f t="shared" si="19"/>
        <v>0</v>
      </c>
      <c r="I172" s="44">
        <f t="shared" si="20"/>
        <v>0</v>
      </c>
      <c r="J172" s="127"/>
      <c r="K172" s="127"/>
      <c r="L172" s="14" t="s">
        <v>3</v>
      </c>
    </row>
    <row r="173" spans="1:12" ht="16.5" x14ac:dyDescent="0.3">
      <c r="A173" s="56">
        <v>154</v>
      </c>
      <c r="B173" s="9" t="s">
        <v>573</v>
      </c>
      <c r="C173" s="12">
        <v>50</v>
      </c>
      <c r="D173" s="12" t="s">
        <v>10</v>
      </c>
      <c r="E173" s="42"/>
      <c r="F173" s="107"/>
      <c r="G173" s="44">
        <f t="shared" si="18"/>
        <v>0</v>
      </c>
      <c r="H173" s="44">
        <f t="shared" si="19"/>
        <v>0</v>
      </c>
      <c r="I173" s="44">
        <f t="shared" si="20"/>
        <v>0</v>
      </c>
      <c r="J173" s="127"/>
      <c r="K173" s="127"/>
      <c r="L173" s="14" t="s">
        <v>3</v>
      </c>
    </row>
    <row r="174" spans="1:12" ht="16.5" x14ac:dyDescent="0.3">
      <c r="A174" s="56">
        <v>155</v>
      </c>
      <c r="B174" s="9" t="s">
        <v>574</v>
      </c>
      <c r="C174" s="12">
        <v>50</v>
      </c>
      <c r="D174" s="12" t="s">
        <v>10</v>
      </c>
      <c r="E174" s="42"/>
      <c r="F174" s="107"/>
      <c r="G174" s="44">
        <f t="shared" si="18"/>
        <v>0</v>
      </c>
      <c r="H174" s="44">
        <f t="shared" si="19"/>
        <v>0</v>
      </c>
      <c r="I174" s="44">
        <f t="shared" si="20"/>
        <v>0</v>
      </c>
      <c r="J174" s="127"/>
      <c r="K174" s="127"/>
      <c r="L174" s="14" t="s">
        <v>3</v>
      </c>
    </row>
    <row r="175" spans="1:12" ht="16.5" x14ac:dyDescent="0.3">
      <c r="A175" s="56">
        <v>156</v>
      </c>
      <c r="B175" s="9" t="s">
        <v>576</v>
      </c>
      <c r="C175" s="12">
        <v>500</v>
      </c>
      <c r="D175" s="12" t="s">
        <v>10</v>
      </c>
      <c r="E175" s="42"/>
      <c r="F175" s="107"/>
      <c r="G175" s="44">
        <f t="shared" si="18"/>
        <v>0</v>
      </c>
      <c r="H175" s="44">
        <f t="shared" si="19"/>
        <v>0</v>
      </c>
      <c r="I175" s="44">
        <f t="shared" si="20"/>
        <v>0</v>
      </c>
      <c r="J175" s="127"/>
      <c r="K175" s="127"/>
      <c r="L175" s="14" t="s">
        <v>3</v>
      </c>
    </row>
    <row r="176" spans="1:12" ht="16.5" x14ac:dyDescent="0.3">
      <c r="A176" s="56">
        <v>157</v>
      </c>
      <c r="B176" s="9" t="s">
        <v>577</v>
      </c>
      <c r="C176" s="12">
        <v>50</v>
      </c>
      <c r="D176" s="12" t="s">
        <v>10</v>
      </c>
      <c r="E176" s="42"/>
      <c r="F176" s="107"/>
      <c r="G176" s="44">
        <f t="shared" si="18"/>
        <v>0</v>
      </c>
      <c r="H176" s="44">
        <f t="shared" si="19"/>
        <v>0</v>
      </c>
      <c r="I176" s="44">
        <f t="shared" si="20"/>
        <v>0</v>
      </c>
      <c r="J176" s="127"/>
      <c r="K176" s="127"/>
      <c r="L176" s="14" t="s">
        <v>3</v>
      </c>
    </row>
    <row r="177" spans="1:13" ht="16.5" x14ac:dyDescent="0.3">
      <c r="A177" s="56">
        <v>158</v>
      </c>
      <c r="B177" s="9" t="s">
        <v>578</v>
      </c>
      <c r="C177" s="12">
        <v>1000</v>
      </c>
      <c r="D177" s="12" t="s">
        <v>10</v>
      </c>
      <c r="E177" s="42"/>
      <c r="F177" s="107"/>
      <c r="G177" s="44">
        <f t="shared" si="18"/>
        <v>0</v>
      </c>
      <c r="H177" s="44">
        <f t="shared" si="19"/>
        <v>0</v>
      </c>
      <c r="I177" s="44">
        <f t="shared" si="20"/>
        <v>0</v>
      </c>
      <c r="J177" s="127"/>
      <c r="K177" s="127"/>
      <c r="L177" s="14" t="s">
        <v>3</v>
      </c>
    </row>
    <row r="178" spans="1:13" ht="16.5" x14ac:dyDescent="0.3">
      <c r="A178" s="56">
        <v>159</v>
      </c>
      <c r="B178" s="9" t="s">
        <v>579</v>
      </c>
      <c r="C178" s="12">
        <v>500</v>
      </c>
      <c r="D178" s="12" t="s">
        <v>10</v>
      </c>
      <c r="E178" s="42"/>
      <c r="F178" s="107"/>
      <c r="G178" s="44">
        <f t="shared" si="18"/>
        <v>0</v>
      </c>
      <c r="H178" s="44">
        <f t="shared" si="19"/>
        <v>0</v>
      </c>
      <c r="I178" s="44">
        <f t="shared" si="20"/>
        <v>0</v>
      </c>
      <c r="J178" s="127"/>
      <c r="K178" s="127"/>
      <c r="L178" s="14" t="s">
        <v>3</v>
      </c>
    </row>
    <row r="179" spans="1:13" ht="16.5" x14ac:dyDescent="0.3">
      <c r="A179" s="56"/>
      <c r="B179" s="21" t="s">
        <v>687</v>
      </c>
      <c r="C179" s="13" t="s">
        <v>3</v>
      </c>
      <c r="D179" s="14" t="s">
        <v>3</v>
      </c>
      <c r="E179" s="14" t="s">
        <v>3</v>
      </c>
      <c r="F179" s="14" t="s">
        <v>3</v>
      </c>
      <c r="G179" s="14">
        <f>SUM(G150:G178)</f>
        <v>0</v>
      </c>
      <c r="H179" s="14">
        <f t="shared" si="19"/>
        <v>0</v>
      </c>
      <c r="I179" s="14">
        <f t="shared" si="20"/>
        <v>0</v>
      </c>
      <c r="J179" s="129">
        <f>SUM(J150:J178)</f>
        <v>0</v>
      </c>
      <c r="K179" s="129">
        <f>SUM(K150:K178)</f>
        <v>0</v>
      </c>
      <c r="L179" s="14" t="s">
        <v>3</v>
      </c>
    </row>
    <row r="180" spans="1:13" ht="16.5" x14ac:dyDescent="0.2">
      <c r="A180" s="23"/>
      <c r="B180" s="65"/>
      <c r="C180" s="66"/>
      <c r="D180" s="66"/>
      <c r="E180" s="72"/>
      <c r="F180" s="72"/>
      <c r="G180" s="72"/>
      <c r="H180" s="73"/>
      <c r="I180" s="73"/>
      <c r="J180" s="73"/>
    </row>
    <row r="181" spans="1:13" s="91" customFormat="1" ht="13.5" x14ac:dyDescent="0.25">
      <c r="A181" s="161" t="s">
        <v>691</v>
      </c>
      <c r="B181" s="161"/>
      <c r="C181" s="161"/>
      <c r="D181" s="161"/>
      <c r="E181" s="161"/>
      <c r="F181" s="161"/>
      <c r="G181" s="161"/>
      <c r="H181" s="161"/>
      <c r="I181" s="161"/>
      <c r="J181" s="161"/>
      <c r="K181" s="161"/>
      <c r="L181" s="161"/>
      <c r="M181" s="161"/>
    </row>
    <row r="182" spans="1:13" s="91" customFormat="1" ht="12.75" x14ac:dyDescent="0.2">
      <c r="A182" s="162" t="s">
        <v>288</v>
      </c>
      <c r="B182" s="162"/>
      <c r="C182" s="162"/>
      <c r="D182" s="162"/>
      <c r="E182" s="162"/>
      <c r="F182" s="162"/>
      <c r="G182" s="162"/>
      <c r="H182" s="162"/>
      <c r="I182" s="162"/>
      <c r="J182" s="162"/>
      <c r="K182" s="162"/>
      <c r="L182" s="162"/>
      <c r="M182" s="162"/>
    </row>
    <row r="183" spans="1:13" s="91" customFormat="1" ht="12.75" x14ac:dyDescent="0.2">
      <c r="A183" s="157" t="s">
        <v>692</v>
      </c>
      <c r="B183" s="157"/>
      <c r="C183" s="157"/>
      <c r="D183" s="157"/>
      <c r="E183" s="157"/>
      <c r="F183" s="157"/>
      <c r="G183" s="157"/>
      <c r="H183" s="157"/>
      <c r="I183" s="157"/>
      <c r="J183" s="157"/>
      <c r="K183" s="157"/>
      <c r="L183" s="157"/>
      <c r="M183" s="157"/>
    </row>
    <row r="184" spans="1:13" s="91" customFormat="1" ht="12.75" x14ac:dyDescent="0.2">
      <c r="A184" s="157" t="s">
        <v>693</v>
      </c>
      <c r="B184" s="157"/>
      <c r="C184" s="157"/>
      <c r="D184" s="157"/>
      <c r="E184" s="157"/>
      <c r="F184" s="157"/>
      <c r="G184" s="157"/>
      <c r="H184" s="157"/>
      <c r="I184" s="157"/>
      <c r="J184" s="157"/>
      <c r="K184" s="157"/>
      <c r="L184" s="157"/>
      <c r="M184" s="157"/>
    </row>
    <row r="185" spans="1:13" s="91" customFormat="1" ht="12.75" x14ac:dyDescent="0.2">
      <c r="A185" s="146" t="s">
        <v>694</v>
      </c>
      <c r="B185" s="147"/>
      <c r="C185" s="148"/>
      <c r="D185" s="149"/>
      <c r="E185" s="146"/>
      <c r="F185" s="146"/>
      <c r="G185" s="146"/>
      <c r="H185" s="146"/>
      <c r="I185" s="146"/>
      <c r="J185" s="146"/>
      <c r="K185" s="146"/>
      <c r="L185" s="146"/>
      <c r="M185" s="146"/>
    </row>
    <row r="186" spans="1:13" s="91" customFormat="1" ht="12.75" x14ac:dyDescent="0.2">
      <c r="A186" s="146" t="s">
        <v>695</v>
      </c>
      <c r="B186" s="147"/>
      <c r="C186" s="148"/>
      <c r="D186" s="149"/>
      <c r="E186" s="146"/>
      <c r="F186" s="146"/>
      <c r="G186" s="146"/>
      <c r="H186" s="146"/>
      <c r="I186" s="146"/>
      <c r="J186" s="146"/>
      <c r="K186" s="146"/>
      <c r="L186" s="146"/>
      <c r="M186" s="146"/>
    </row>
    <row r="187" spans="1:13" s="91" customFormat="1" ht="28.5" customHeight="1" x14ac:dyDescent="0.2">
      <c r="A187" s="162" t="s">
        <v>696</v>
      </c>
      <c r="B187" s="162"/>
      <c r="C187" s="162"/>
      <c r="D187" s="162"/>
      <c r="E187" s="162"/>
      <c r="F187" s="162"/>
      <c r="G187" s="162"/>
      <c r="H187" s="162"/>
      <c r="I187" s="162"/>
      <c r="J187" s="162"/>
      <c r="K187" s="162"/>
      <c r="L187" s="162"/>
      <c r="M187" s="162"/>
    </row>
    <row r="188" spans="1:13" s="91" customFormat="1" ht="27.75" customHeight="1" x14ac:dyDescent="0.2">
      <c r="A188" s="162" t="s">
        <v>697</v>
      </c>
      <c r="B188" s="162"/>
      <c r="C188" s="162"/>
      <c r="D188" s="162"/>
      <c r="E188" s="162"/>
      <c r="F188" s="162"/>
      <c r="G188" s="162"/>
      <c r="H188" s="162"/>
      <c r="I188" s="162"/>
      <c r="J188" s="162"/>
      <c r="K188" s="162"/>
      <c r="L188" s="162"/>
      <c r="M188" s="162"/>
    </row>
    <row r="189" spans="1:13" s="91" customFormat="1" ht="18" customHeight="1" x14ac:dyDescent="0.2">
      <c r="A189" s="162" t="s">
        <v>698</v>
      </c>
      <c r="B189" s="162"/>
      <c r="C189" s="162"/>
      <c r="D189" s="162"/>
      <c r="E189" s="162"/>
      <c r="F189" s="162"/>
      <c r="G189" s="162"/>
      <c r="H189" s="162"/>
      <c r="I189" s="162"/>
      <c r="J189" s="162"/>
      <c r="K189" s="162"/>
      <c r="L189" s="162"/>
      <c r="M189" s="162"/>
    </row>
    <row r="190" spans="1:13" s="91" customFormat="1" ht="27" customHeight="1" x14ac:dyDescent="0.2">
      <c r="A190" s="162" t="s">
        <v>718</v>
      </c>
      <c r="B190" s="162"/>
      <c r="C190" s="162"/>
      <c r="D190" s="162"/>
      <c r="E190" s="162"/>
      <c r="F190" s="162"/>
      <c r="G190" s="162"/>
      <c r="H190" s="162"/>
      <c r="I190" s="162"/>
      <c r="J190" s="162"/>
      <c r="K190" s="162"/>
      <c r="L190" s="162"/>
      <c r="M190" s="162"/>
    </row>
    <row r="191" spans="1:13" s="91" customFormat="1" ht="12.75" x14ac:dyDescent="0.2">
      <c r="A191" s="150"/>
      <c r="B191" s="150"/>
      <c r="C191" s="150"/>
      <c r="D191" s="150"/>
      <c r="E191" s="150"/>
      <c r="F191" s="150"/>
      <c r="G191" s="150"/>
      <c r="H191" s="150"/>
      <c r="I191" s="150"/>
      <c r="J191" s="150"/>
      <c r="K191" s="150"/>
      <c r="L191" s="150"/>
      <c r="M191" s="150"/>
    </row>
    <row r="192" spans="1:13" ht="12.75" customHeight="1" x14ac:dyDescent="0.2">
      <c r="A192" s="163" t="s">
        <v>699</v>
      </c>
      <c r="B192" s="163"/>
      <c r="C192" s="151"/>
      <c r="D192" s="152"/>
      <c r="E192" s="152" t="s">
        <v>6</v>
      </c>
      <c r="F192" s="152"/>
      <c r="G192" s="152"/>
      <c r="H192" s="152" t="s">
        <v>4</v>
      </c>
      <c r="I192" s="153"/>
      <c r="J192" s="153"/>
      <c r="K192" s="153"/>
      <c r="L192" s="153"/>
      <c r="M192" s="1"/>
    </row>
    <row r="193" spans="1:13" ht="12.75" customHeight="1" x14ac:dyDescent="0.2">
      <c r="A193" s="158"/>
      <c r="B193" s="159"/>
      <c r="C193" s="2"/>
      <c r="D193" s="90"/>
      <c r="E193" s="1"/>
      <c r="F193" s="1"/>
      <c r="G193" s="1"/>
      <c r="H193" s="1"/>
      <c r="I193" s="1"/>
      <c r="J193" s="1"/>
      <c r="K193" s="1"/>
      <c r="L193" s="1"/>
      <c r="M193" s="91"/>
    </row>
    <row r="194" spans="1:13" ht="12.75" customHeight="1" x14ac:dyDescent="0.2">
      <c r="A194" s="157"/>
      <c r="B194" s="157"/>
      <c r="C194" s="157"/>
      <c r="D194" s="157"/>
      <c r="E194" s="157"/>
      <c r="F194" s="157"/>
      <c r="G194" s="157"/>
      <c r="H194" s="157"/>
      <c r="I194" s="157"/>
      <c r="J194" s="157"/>
      <c r="K194" s="157"/>
      <c r="L194" s="157"/>
      <c r="M194" s="91"/>
    </row>
    <row r="195" spans="1:13" ht="12.75" customHeight="1" x14ac:dyDescent="0.2">
      <c r="A195" s="157"/>
      <c r="B195" s="157"/>
      <c r="C195" s="157"/>
      <c r="D195" s="157"/>
      <c r="E195" s="157"/>
      <c r="F195" s="157"/>
      <c r="G195" s="157"/>
      <c r="H195" s="157"/>
      <c r="I195" s="157"/>
      <c r="J195" s="157"/>
      <c r="K195" s="157"/>
      <c r="L195" s="157"/>
      <c r="M195" s="91"/>
    </row>
    <row r="196" spans="1:13" ht="12.75" customHeight="1" x14ac:dyDescent="0.2">
      <c r="A196" s="157"/>
      <c r="B196" s="157"/>
      <c r="C196" s="157"/>
      <c r="D196" s="157"/>
      <c r="E196" s="157"/>
      <c r="F196" s="157"/>
      <c r="G196" s="157"/>
      <c r="H196" s="157"/>
      <c r="I196" s="157"/>
      <c r="J196" s="157"/>
      <c r="K196" s="157"/>
      <c r="L196" s="157"/>
      <c r="M196" s="91"/>
    </row>
    <row r="197" spans="1:13" ht="12.75" customHeight="1" x14ac:dyDescent="0.2">
      <c r="A197" s="157"/>
      <c r="B197" s="157"/>
      <c r="C197" s="157"/>
      <c r="D197" s="157"/>
      <c r="E197" s="157"/>
      <c r="F197" s="157"/>
      <c r="G197" s="157"/>
      <c r="H197" s="157"/>
      <c r="I197" s="157"/>
      <c r="J197" s="157"/>
      <c r="K197" s="157"/>
      <c r="L197" s="157"/>
      <c r="M197" s="91"/>
    </row>
    <row r="198" spans="1:13" ht="12.75" customHeight="1" x14ac:dyDescent="0.2">
      <c r="A198" s="157"/>
      <c r="B198" s="157"/>
      <c r="C198" s="157"/>
      <c r="D198" s="157"/>
      <c r="E198" s="157"/>
      <c r="F198" s="157"/>
      <c r="G198" s="157"/>
      <c r="H198" s="157"/>
      <c r="I198" s="157"/>
      <c r="J198" s="157"/>
      <c r="K198" s="157"/>
      <c r="L198" s="157"/>
      <c r="M198" s="91"/>
    </row>
    <row r="199" spans="1:13" ht="12.75" customHeight="1" x14ac:dyDescent="0.2">
      <c r="A199" s="157"/>
      <c r="B199" s="157"/>
      <c r="C199" s="157"/>
      <c r="D199" s="157"/>
      <c r="E199" s="157"/>
      <c r="F199" s="157"/>
      <c r="G199" s="157"/>
      <c r="H199" s="157"/>
      <c r="I199" s="157"/>
      <c r="J199" s="157"/>
      <c r="K199" s="157"/>
      <c r="L199" s="157"/>
      <c r="M199" s="91"/>
    </row>
    <row r="200" spans="1:13" ht="12.75" customHeight="1" x14ac:dyDescent="0.2">
      <c r="A200" s="157"/>
      <c r="B200" s="157"/>
      <c r="C200" s="157"/>
      <c r="D200" s="157"/>
      <c r="E200" s="157"/>
      <c r="F200" s="157"/>
      <c r="G200" s="157"/>
      <c r="H200" s="157"/>
      <c r="I200" s="157"/>
      <c r="J200" s="157"/>
      <c r="K200" s="157"/>
      <c r="L200" s="157"/>
      <c r="M200" s="91"/>
    </row>
    <row r="201" spans="1:13" x14ac:dyDescent="0.2">
      <c r="A201" s="157"/>
      <c r="B201" s="157"/>
      <c r="C201" s="157"/>
      <c r="D201" s="157"/>
      <c r="E201" s="157"/>
      <c r="F201" s="157"/>
      <c r="G201" s="157"/>
      <c r="H201" s="157"/>
      <c r="I201" s="157"/>
      <c r="J201" s="157"/>
      <c r="K201" s="157"/>
      <c r="L201" s="157"/>
      <c r="M201" s="91"/>
    </row>
    <row r="202" spans="1:13" x14ac:dyDescent="0.2">
      <c r="A202" s="157"/>
      <c r="B202" s="157"/>
      <c r="C202" s="157"/>
      <c r="D202" s="157"/>
      <c r="E202" s="157"/>
      <c r="F202" s="157"/>
      <c r="G202" s="157"/>
      <c r="H202" s="157"/>
      <c r="I202" s="157"/>
      <c r="J202" s="157"/>
      <c r="K202" s="157"/>
      <c r="L202" s="157"/>
      <c r="M202" s="91"/>
    </row>
    <row r="203" spans="1:13" x14ac:dyDescent="0.2">
      <c r="A203" s="101"/>
      <c r="B203" s="101"/>
      <c r="C203" s="101"/>
      <c r="D203" s="101"/>
      <c r="E203" s="101"/>
      <c r="F203" s="101"/>
      <c r="G203" s="101"/>
      <c r="H203" s="101"/>
      <c r="I203" s="101"/>
      <c r="J203" s="137"/>
      <c r="K203" s="101"/>
      <c r="L203" s="101"/>
      <c r="M203" s="91"/>
    </row>
    <row r="204" spans="1:13" x14ac:dyDescent="0.2">
      <c r="A204" s="178"/>
      <c r="B204" s="178"/>
      <c r="C204" s="92"/>
      <c r="D204" s="90"/>
      <c r="E204" s="1"/>
      <c r="F204" s="93"/>
      <c r="G204" s="1"/>
      <c r="H204" s="1"/>
      <c r="I204" s="1"/>
      <c r="J204" s="1"/>
      <c r="K204" s="1"/>
      <c r="L204" s="1"/>
    </row>
    <row r="205" spans="1:13" ht="16.5" x14ac:dyDescent="0.3">
      <c r="A205" s="74"/>
      <c r="B205" s="181"/>
      <c r="C205" s="181"/>
      <c r="D205" s="181"/>
      <c r="E205" s="181"/>
      <c r="F205" s="181"/>
      <c r="G205" s="181"/>
      <c r="H205" s="181"/>
      <c r="I205" s="181"/>
      <c r="J205" s="143"/>
    </row>
    <row r="206" spans="1:13" ht="16.5" x14ac:dyDescent="0.3">
      <c r="A206" s="74"/>
      <c r="B206" s="181"/>
      <c r="C206" s="181"/>
      <c r="D206" s="181"/>
      <c r="E206" s="181"/>
      <c r="F206" s="181"/>
      <c r="G206" s="181"/>
      <c r="H206" s="181"/>
      <c r="I206" s="181"/>
      <c r="J206" s="143"/>
    </row>
    <row r="207" spans="1:13" ht="16.5" x14ac:dyDescent="0.3">
      <c r="A207" s="74"/>
      <c r="B207" s="181"/>
      <c r="C207" s="181"/>
      <c r="D207" s="181"/>
      <c r="E207" s="181"/>
      <c r="F207" s="181"/>
      <c r="G207" s="181"/>
      <c r="H207" s="181"/>
      <c r="I207" s="181"/>
      <c r="J207" s="143"/>
    </row>
    <row r="208" spans="1:13" ht="16.5" x14ac:dyDescent="0.3">
      <c r="A208" s="74"/>
      <c r="B208" s="181"/>
      <c r="C208" s="181"/>
      <c r="D208" s="181"/>
      <c r="E208" s="181"/>
      <c r="F208" s="181"/>
      <c r="G208" s="181"/>
      <c r="H208" s="181"/>
      <c r="I208" s="181"/>
      <c r="J208" s="143"/>
    </row>
    <row r="209" spans="1:10" ht="16.5" x14ac:dyDescent="0.3">
      <c r="A209" s="74"/>
      <c r="B209" s="181"/>
      <c r="C209" s="181"/>
      <c r="D209" s="181"/>
      <c r="E209" s="181"/>
      <c r="F209" s="181"/>
      <c r="G209" s="181"/>
      <c r="H209" s="181"/>
      <c r="I209" s="181"/>
      <c r="J209" s="143"/>
    </row>
    <row r="210" spans="1:10" ht="16.5" x14ac:dyDescent="0.3">
      <c r="A210" s="74"/>
      <c r="B210" s="181"/>
      <c r="C210" s="181"/>
      <c r="D210" s="181"/>
      <c r="E210" s="181"/>
      <c r="F210" s="181"/>
      <c r="G210" s="181"/>
      <c r="H210" s="181"/>
      <c r="I210" s="181"/>
      <c r="J210" s="143"/>
    </row>
    <row r="211" spans="1:10" ht="16.5" x14ac:dyDescent="0.3">
      <c r="A211" s="74"/>
      <c r="B211" s="181"/>
      <c r="C211" s="181"/>
      <c r="D211" s="181"/>
      <c r="E211" s="181"/>
      <c r="F211" s="181"/>
      <c r="G211" s="181"/>
      <c r="H211" s="181"/>
      <c r="I211" s="181"/>
      <c r="J211" s="143"/>
    </row>
    <row r="212" spans="1:10" ht="16.5" x14ac:dyDescent="0.3">
      <c r="A212" s="74"/>
      <c r="B212" s="180"/>
      <c r="C212" s="180"/>
      <c r="D212" s="180"/>
      <c r="E212" s="180"/>
      <c r="F212" s="180"/>
      <c r="G212" s="180"/>
      <c r="H212" s="180"/>
      <c r="I212" s="180"/>
      <c r="J212" s="142"/>
    </row>
    <row r="213" spans="1:10" ht="16.5" x14ac:dyDescent="0.3">
      <c r="A213" s="74"/>
      <c r="B213" s="179"/>
      <c r="C213" s="179"/>
      <c r="D213" s="179"/>
      <c r="E213" s="179"/>
      <c r="F213" s="179"/>
      <c r="G213" s="179"/>
      <c r="H213" s="179"/>
      <c r="I213" s="179"/>
      <c r="J213" s="141"/>
    </row>
    <row r="214" spans="1:10" ht="16.5" x14ac:dyDescent="0.3">
      <c r="A214" s="74"/>
      <c r="B214" s="26"/>
      <c r="C214" s="28"/>
      <c r="D214" s="29"/>
      <c r="E214" s="8"/>
      <c r="F214" s="8"/>
      <c r="G214" s="8"/>
      <c r="H214" s="8"/>
      <c r="I214" s="8"/>
      <c r="J214" s="139"/>
    </row>
    <row r="215" spans="1:10" ht="16.5" x14ac:dyDescent="0.3">
      <c r="A215" s="74"/>
      <c r="B215" s="4"/>
      <c r="C215" s="5"/>
      <c r="D215" s="6"/>
      <c r="E215" s="24"/>
      <c r="F215" s="24"/>
      <c r="G215" s="24"/>
      <c r="H215" s="24"/>
      <c r="I215" s="24"/>
      <c r="J215" s="24"/>
    </row>
    <row r="216" spans="1:10" ht="16.5" x14ac:dyDescent="0.3">
      <c r="A216" s="61"/>
      <c r="B216" s="181"/>
      <c r="C216" s="181"/>
      <c r="D216" s="181"/>
      <c r="E216" s="181"/>
      <c r="F216" s="181"/>
      <c r="G216" s="181"/>
      <c r="H216" s="181"/>
      <c r="I216" s="181"/>
      <c r="J216" s="143"/>
    </row>
  </sheetData>
  <mergeCells count="38">
    <mergeCell ref="A202:L202"/>
    <mergeCell ref="B205:I205"/>
    <mergeCell ref="B206:I206"/>
    <mergeCell ref="A204:B204"/>
    <mergeCell ref="B216:I216"/>
    <mergeCell ref="B207:I207"/>
    <mergeCell ref="B208:I208"/>
    <mergeCell ref="B209:I209"/>
    <mergeCell ref="B210:I210"/>
    <mergeCell ref="B213:I213"/>
    <mergeCell ref="B211:I211"/>
    <mergeCell ref="B212:I212"/>
    <mergeCell ref="A197:L197"/>
    <mergeCell ref="A198:L198"/>
    <mergeCell ref="A199:L199"/>
    <mergeCell ref="A200:L200"/>
    <mergeCell ref="A201:L201"/>
    <mergeCell ref="A194:L194"/>
    <mergeCell ref="A195:L195"/>
    <mergeCell ref="A196:L196"/>
    <mergeCell ref="A190:M190"/>
    <mergeCell ref="A192:B192"/>
    <mergeCell ref="E1:L1"/>
    <mergeCell ref="A193:B193"/>
    <mergeCell ref="A3:I3"/>
    <mergeCell ref="A7:L7"/>
    <mergeCell ref="A23:L23"/>
    <mergeCell ref="A108:L108"/>
    <mergeCell ref="A125:L125"/>
    <mergeCell ref="A139:L139"/>
    <mergeCell ref="A149:L149"/>
    <mergeCell ref="A181:M181"/>
    <mergeCell ref="A182:M182"/>
    <mergeCell ref="A183:M183"/>
    <mergeCell ref="A184:M184"/>
    <mergeCell ref="A187:M187"/>
    <mergeCell ref="A188:M188"/>
    <mergeCell ref="A189:M189"/>
  </mergeCells>
  <phoneticPr fontId="4" type="noConversion"/>
  <dataValidations count="1">
    <dataValidation type="whole" operator="equal" allowBlank="1" showInputMessage="1" showErrorMessage="1" sqref="J8:L21 J24:L106 J109:L123 J126:L137 J140:L147 J150:K178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  <rowBreaks count="2" manualBreakCount="2">
    <brk id="102" max="12" man="1"/>
    <brk id="138" max="12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114"/>
  <sheetViews>
    <sheetView view="pageBreakPreview" topLeftCell="A43" zoomScaleNormal="190" zoomScaleSheetLayoutView="100" workbookViewId="0">
      <selection activeCell="A93" sqref="A93:M93"/>
    </sheetView>
  </sheetViews>
  <sheetFormatPr defaultRowHeight="14.25" x14ac:dyDescent="0.2"/>
  <cols>
    <col min="1" max="1" width="5.42578125" style="30" customWidth="1"/>
    <col min="2" max="2" width="45.42578125" style="30" customWidth="1"/>
    <col min="3" max="3" width="9.85546875" style="84" customWidth="1"/>
    <col min="4" max="4" width="7.42578125" style="30" customWidth="1"/>
    <col min="5" max="5" width="15.42578125" style="30" customWidth="1"/>
    <col min="6" max="6" width="11.7109375" style="30" customWidth="1"/>
    <col min="7" max="7" width="12.28515625" style="30" customWidth="1"/>
    <col min="8" max="8" width="10.140625" style="30" customWidth="1"/>
    <col min="9" max="10" width="12.42578125" style="30" customWidth="1"/>
    <col min="11" max="16384" width="9.140625" style="30"/>
  </cols>
  <sheetData>
    <row r="1" spans="1:12" s="3" customFormat="1" ht="16.5" x14ac:dyDescent="0.3">
      <c r="A1" s="3" t="s">
        <v>8</v>
      </c>
      <c r="B1" s="4"/>
      <c r="C1" s="60"/>
      <c r="D1" s="61"/>
      <c r="E1" s="164" t="s">
        <v>292</v>
      </c>
      <c r="F1" s="160"/>
      <c r="G1" s="160"/>
      <c r="H1" s="160"/>
      <c r="I1" s="160"/>
      <c r="J1" s="160"/>
      <c r="K1" s="160"/>
      <c r="L1" s="160"/>
    </row>
    <row r="2" spans="1:12" ht="16.5" x14ac:dyDescent="0.3">
      <c r="A2" s="3"/>
      <c r="B2" s="4"/>
      <c r="C2" s="75"/>
      <c r="D2" s="6"/>
      <c r="E2" s="24"/>
      <c r="F2" s="24"/>
      <c r="G2" s="24"/>
      <c r="H2" s="24"/>
      <c r="I2" s="24"/>
      <c r="J2" s="24"/>
      <c r="K2" s="3"/>
    </row>
    <row r="3" spans="1:12" ht="16.5" x14ac:dyDescent="0.3">
      <c r="A3" s="166" t="s">
        <v>616</v>
      </c>
      <c r="B3" s="166"/>
      <c r="C3" s="166"/>
      <c r="D3" s="166"/>
      <c r="E3" s="166"/>
      <c r="F3" s="166"/>
      <c r="G3" s="166"/>
      <c r="H3" s="166"/>
      <c r="I3" s="166"/>
      <c r="J3" s="140"/>
      <c r="K3" s="3"/>
    </row>
    <row r="4" spans="1:12" ht="16.5" x14ac:dyDescent="0.3">
      <c r="A4" s="3"/>
      <c r="B4" s="4"/>
      <c r="C4" s="75"/>
      <c r="D4" s="6"/>
      <c r="E4" s="24"/>
      <c r="F4" s="24"/>
      <c r="G4" s="24"/>
      <c r="H4" s="24"/>
      <c r="I4" s="24"/>
      <c r="J4" s="24"/>
      <c r="K4" s="3"/>
    </row>
    <row r="5" spans="1:12" s="4" customFormat="1" ht="67.5" x14ac:dyDescent="0.3">
      <c r="A5" s="104" t="s">
        <v>2</v>
      </c>
      <c r="B5" s="104" t="s">
        <v>0</v>
      </c>
      <c r="C5" s="105" t="s">
        <v>1</v>
      </c>
      <c r="D5" s="105" t="s">
        <v>507</v>
      </c>
      <c r="E5" s="106" t="s">
        <v>5</v>
      </c>
      <c r="F5" s="106" t="s">
        <v>501</v>
      </c>
      <c r="G5" s="106" t="s">
        <v>502</v>
      </c>
      <c r="H5" s="106" t="s">
        <v>503</v>
      </c>
      <c r="I5" s="106" t="s">
        <v>504</v>
      </c>
      <c r="J5" s="106" t="s">
        <v>700</v>
      </c>
      <c r="K5" s="106" t="s">
        <v>505</v>
      </c>
      <c r="L5" s="106" t="s">
        <v>506</v>
      </c>
    </row>
    <row r="6" spans="1:12" s="3" customFormat="1" ht="27" x14ac:dyDescent="0.3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5" t="s">
        <v>285</v>
      </c>
      <c r="H6" s="106" t="s">
        <v>286</v>
      </c>
      <c r="I6" s="105" t="s">
        <v>287</v>
      </c>
      <c r="J6" s="105" t="s">
        <v>701</v>
      </c>
      <c r="K6" s="105" t="s">
        <v>702</v>
      </c>
      <c r="L6" s="105" t="s">
        <v>703</v>
      </c>
    </row>
    <row r="7" spans="1:12" ht="16.5" customHeight="1" x14ac:dyDescent="0.2">
      <c r="A7" s="167" t="s">
        <v>688</v>
      </c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200"/>
    </row>
    <row r="8" spans="1:12" ht="16.5" x14ac:dyDescent="0.3">
      <c r="A8" s="9">
        <v>1</v>
      </c>
      <c r="B8" s="58" t="s">
        <v>690</v>
      </c>
      <c r="C8" s="76">
        <v>80</v>
      </c>
      <c r="D8" s="12" t="s">
        <v>7</v>
      </c>
      <c r="E8" s="44"/>
      <c r="F8" s="107"/>
      <c r="G8" s="44">
        <f>C8*F8</f>
        <v>0</v>
      </c>
      <c r="H8" s="44">
        <f>G8*0.085</f>
        <v>0</v>
      </c>
      <c r="I8" s="44">
        <f>+G8+H8</f>
        <v>0</v>
      </c>
      <c r="J8" s="119"/>
      <c r="K8" s="119"/>
      <c r="L8" s="119"/>
    </row>
    <row r="9" spans="1:12" ht="16.5" x14ac:dyDescent="0.3">
      <c r="A9" s="9">
        <v>2</v>
      </c>
      <c r="B9" s="58" t="s">
        <v>223</v>
      </c>
      <c r="C9" s="76">
        <v>5</v>
      </c>
      <c r="D9" s="12" t="s">
        <v>7</v>
      </c>
      <c r="E9" s="44"/>
      <c r="F9" s="107"/>
      <c r="G9" s="44">
        <f t="shared" ref="G9:G72" si="0">C9*F9</f>
        <v>0</v>
      </c>
      <c r="H9" s="44">
        <f t="shared" ref="H9:H72" si="1">G9*0.085</f>
        <v>0</v>
      </c>
      <c r="I9" s="44">
        <f t="shared" ref="I9:I72" si="2">+G9+H9</f>
        <v>0</v>
      </c>
      <c r="J9" s="119"/>
      <c r="K9" s="119"/>
      <c r="L9" s="119"/>
    </row>
    <row r="10" spans="1:12" ht="16.5" x14ac:dyDescent="0.3">
      <c r="A10" s="9">
        <v>3</v>
      </c>
      <c r="B10" s="50" t="s">
        <v>472</v>
      </c>
      <c r="C10" s="76">
        <v>20</v>
      </c>
      <c r="D10" s="12" t="s">
        <v>10</v>
      </c>
      <c r="E10" s="44"/>
      <c r="F10" s="107"/>
      <c r="G10" s="44">
        <f t="shared" si="0"/>
        <v>0</v>
      </c>
      <c r="H10" s="44">
        <f t="shared" si="1"/>
        <v>0</v>
      </c>
      <c r="I10" s="44">
        <f t="shared" si="2"/>
        <v>0</v>
      </c>
      <c r="J10" s="119"/>
      <c r="K10" s="119"/>
      <c r="L10" s="119"/>
    </row>
    <row r="11" spans="1:12" ht="16.5" x14ac:dyDescent="0.3">
      <c r="A11" s="9">
        <v>4</v>
      </c>
      <c r="B11" s="50" t="s">
        <v>473</v>
      </c>
      <c r="C11" s="76">
        <v>20</v>
      </c>
      <c r="D11" s="12" t="s">
        <v>7</v>
      </c>
      <c r="E11" s="44"/>
      <c r="F11" s="107"/>
      <c r="G11" s="44">
        <f t="shared" si="0"/>
        <v>0</v>
      </c>
      <c r="H11" s="44">
        <f t="shared" si="1"/>
        <v>0</v>
      </c>
      <c r="I11" s="44">
        <f t="shared" si="2"/>
        <v>0</v>
      </c>
      <c r="J11" s="119"/>
      <c r="K11" s="119"/>
      <c r="L11" s="119"/>
    </row>
    <row r="12" spans="1:12" ht="16.5" x14ac:dyDescent="0.3">
      <c r="A12" s="9">
        <v>5</v>
      </c>
      <c r="B12" s="50" t="s">
        <v>394</v>
      </c>
      <c r="C12" s="76">
        <v>20</v>
      </c>
      <c r="D12" s="12" t="s">
        <v>7</v>
      </c>
      <c r="E12" s="44"/>
      <c r="F12" s="107"/>
      <c r="G12" s="44">
        <f t="shared" si="0"/>
        <v>0</v>
      </c>
      <c r="H12" s="44">
        <f t="shared" si="1"/>
        <v>0</v>
      </c>
      <c r="I12" s="44">
        <f t="shared" si="2"/>
        <v>0</v>
      </c>
      <c r="J12" s="119"/>
      <c r="K12" s="119"/>
      <c r="L12" s="119"/>
    </row>
    <row r="13" spans="1:12" ht="21" customHeight="1" x14ac:dyDescent="0.3">
      <c r="A13" s="9">
        <v>6</v>
      </c>
      <c r="B13" s="58" t="s">
        <v>474</v>
      </c>
      <c r="C13" s="76">
        <v>6</v>
      </c>
      <c r="D13" s="12" t="s">
        <v>7</v>
      </c>
      <c r="E13" s="44"/>
      <c r="F13" s="107"/>
      <c r="G13" s="44">
        <f t="shared" si="0"/>
        <v>0</v>
      </c>
      <c r="H13" s="44">
        <f t="shared" si="1"/>
        <v>0</v>
      </c>
      <c r="I13" s="44">
        <f t="shared" si="2"/>
        <v>0</v>
      </c>
      <c r="J13" s="119"/>
      <c r="K13" s="119"/>
      <c r="L13" s="119"/>
    </row>
    <row r="14" spans="1:12" ht="17.25" customHeight="1" x14ac:dyDescent="0.3">
      <c r="A14" s="9">
        <v>7</v>
      </c>
      <c r="B14" s="58" t="s">
        <v>395</v>
      </c>
      <c r="C14" s="76">
        <v>400</v>
      </c>
      <c r="D14" s="12" t="s">
        <v>7</v>
      </c>
      <c r="E14" s="44"/>
      <c r="F14" s="107"/>
      <c r="G14" s="44">
        <f t="shared" si="0"/>
        <v>0</v>
      </c>
      <c r="H14" s="44">
        <f t="shared" si="1"/>
        <v>0</v>
      </c>
      <c r="I14" s="44">
        <f t="shared" si="2"/>
        <v>0</v>
      </c>
      <c r="J14" s="119"/>
      <c r="K14" s="119"/>
      <c r="L14" s="119"/>
    </row>
    <row r="15" spans="1:12" ht="21" customHeight="1" x14ac:dyDescent="0.3">
      <c r="A15" s="32">
        <v>8</v>
      </c>
      <c r="B15" s="51" t="s">
        <v>557</v>
      </c>
      <c r="C15" s="107">
        <v>5</v>
      </c>
      <c r="D15" s="17" t="s">
        <v>7</v>
      </c>
      <c r="E15" s="44"/>
      <c r="F15" s="107"/>
      <c r="G15" s="44">
        <f t="shared" si="0"/>
        <v>0</v>
      </c>
      <c r="H15" s="44">
        <f t="shared" si="1"/>
        <v>0</v>
      </c>
      <c r="I15" s="44">
        <f t="shared" si="2"/>
        <v>0</v>
      </c>
      <c r="J15" s="119"/>
      <c r="K15" s="119"/>
      <c r="L15" s="119"/>
    </row>
    <row r="16" spans="1:12" ht="16.5" x14ac:dyDescent="0.3">
      <c r="A16" s="9">
        <v>9</v>
      </c>
      <c r="B16" s="58" t="s">
        <v>475</v>
      </c>
      <c r="C16" s="76">
        <v>9</v>
      </c>
      <c r="D16" s="12" t="s">
        <v>7</v>
      </c>
      <c r="E16" s="44"/>
      <c r="F16" s="107"/>
      <c r="G16" s="44">
        <f t="shared" si="0"/>
        <v>0</v>
      </c>
      <c r="H16" s="44">
        <f t="shared" si="1"/>
        <v>0</v>
      </c>
      <c r="I16" s="44">
        <f t="shared" si="2"/>
        <v>0</v>
      </c>
      <c r="J16" s="119"/>
      <c r="K16" s="119"/>
      <c r="L16" s="119"/>
    </row>
    <row r="17" spans="1:12" ht="33" x14ac:dyDescent="0.3">
      <c r="A17" s="9">
        <v>10</v>
      </c>
      <c r="B17" s="51" t="s">
        <v>476</v>
      </c>
      <c r="C17" s="76">
        <v>30</v>
      </c>
      <c r="D17" s="12" t="s">
        <v>7</v>
      </c>
      <c r="E17" s="44"/>
      <c r="F17" s="107"/>
      <c r="G17" s="44">
        <f t="shared" si="0"/>
        <v>0</v>
      </c>
      <c r="H17" s="44">
        <f t="shared" si="1"/>
        <v>0</v>
      </c>
      <c r="I17" s="44">
        <f t="shared" si="2"/>
        <v>0</v>
      </c>
      <c r="J17" s="119"/>
      <c r="K17" s="119"/>
      <c r="L17" s="119"/>
    </row>
    <row r="18" spans="1:12" ht="16.5" x14ac:dyDescent="0.3">
      <c r="A18" s="9">
        <v>11</v>
      </c>
      <c r="B18" s="58" t="s">
        <v>276</v>
      </c>
      <c r="C18" s="76">
        <v>30</v>
      </c>
      <c r="D18" s="12" t="s">
        <v>7</v>
      </c>
      <c r="E18" s="44"/>
      <c r="F18" s="107"/>
      <c r="G18" s="44">
        <f t="shared" si="0"/>
        <v>0</v>
      </c>
      <c r="H18" s="44">
        <f t="shared" si="1"/>
        <v>0</v>
      </c>
      <c r="I18" s="44">
        <f t="shared" si="2"/>
        <v>0</v>
      </c>
      <c r="J18" s="119"/>
      <c r="K18" s="119"/>
      <c r="L18" s="119"/>
    </row>
    <row r="19" spans="1:12" ht="33" x14ac:dyDescent="0.3">
      <c r="A19" s="9">
        <v>12</v>
      </c>
      <c r="B19" s="58" t="s">
        <v>224</v>
      </c>
      <c r="C19" s="76">
        <v>30</v>
      </c>
      <c r="D19" s="12" t="s">
        <v>7</v>
      </c>
      <c r="E19" s="44"/>
      <c r="F19" s="107"/>
      <c r="G19" s="44">
        <f t="shared" si="0"/>
        <v>0</v>
      </c>
      <c r="H19" s="44">
        <f t="shared" si="1"/>
        <v>0</v>
      </c>
      <c r="I19" s="44">
        <f t="shared" si="2"/>
        <v>0</v>
      </c>
      <c r="J19" s="119"/>
      <c r="K19" s="119"/>
      <c r="L19" s="119"/>
    </row>
    <row r="20" spans="1:12" ht="16.5" x14ac:dyDescent="0.3">
      <c r="A20" s="9">
        <v>13</v>
      </c>
      <c r="B20" s="58" t="s">
        <v>277</v>
      </c>
      <c r="C20" s="76">
        <v>40</v>
      </c>
      <c r="D20" s="12" t="s">
        <v>7</v>
      </c>
      <c r="E20" s="44"/>
      <c r="F20" s="107"/>
      <c r="G20" s="44">
        <f t="shared" si="0"/>
        <v>0</v>
      </c>
      <c r="H20" s="44">
        <f t="shared" si="1"/>
        <v>0</v>
      </c>
      <c r="I20" s="44">
        <f t="shared" si="2"/>
        <v>0</v>
      </c>
      <c r="J20" s="119"/>
      <c r="K20" s="119"/>
      <c r="L20" s="119"/>
    </row>
    <row r="21" spans="1:12" ht="33" x14ac:dyDescent="0.3">
      <c r="A21" s="9">
        <v>14</v>
      </c>
      <c r="B21" s="58" t="s">
        <v>225</v>
      </c>
      <c r="C21" s="76">
        <v>30</v>
      </c>
      <c r="D21" s="12" t="s">
        <v>7</v>
      </c>
      <c r="E21" s="44"/>
      <c r="F21" s="107"/>
      <c r="G21" s="44">
        <f t="shared" si="0"/>
        <v>0</v>
      </c>
      <c r="H21" s="44">
        <f t="shared" si="1"/>
        <v>0</v>
      </c>
      <c r="I21" s="44">
        <f t="shared" si="2"/>
        <v>0</v>
      </c>
      <c r="J21" s="119"/>
      <c r="K21" s="119"/>
      <c r="L21" s="119"/>
    </row>
    <row r="22" spans="1:12" ht="33" x14ac:dyDescent="0.3">
      <c r="A22" s="9">
        <v>15</v>
      </c>
      <c r="B22" s="58" t="s">
        <v>477</v>
      </c>
      <c r="C22" s="76">
        <v>20</v>
      </c>
      <c r="D22" s="12" t="s">
        <v>7</v>
      </c>
      <c r="E22" s="44"/>
      <c r="F22" s="107"/>
      <c r="G22" s="44">
        <f t="shared" si="0"/>
        <v>0</v>
      </c>
      <c r="H22" s="44">
        <f t="shared" si="1"/>
        <v>0</v>
      </c>
      <c r="I22" s="44">
        <f t="shared" si="2"/>
        <v>0</v>
      </c>
      <c r="J22" s="119"/>
      <c r="K22" s="119"/>
      <c r="L22" s="119"/>
    </row>
    <row r="23" spans="1:12" ht="16.5" x14ac:dyDescent="0.3">
      <c r="A23" s="9">
        <v>16</v>
      </c>
      <c r="B23" s="58" t="s">
        <v>278</v>
      </c>
      <c r="C23" s="76">
        <v>40</v>
      </c>
      <c r="D23" s="12" t="s">
        <v>7</v>
      </c>
      <c r="E23" s="44"/>
      <c r="F23" s="107"/>
      <c r="G23" s="44">
        <f t="shared" si="0"/>
        <v>0</v>
      </c>
      <c r="H23" s="44">
        <f t="shared" si="1"/>
        <v>0</v>
      </c>
      <c r="I23" s="44">
        <f t="shared" si="2"/>
        <v>0</v>
      </c>
      <c r="J23" s="119"/>
      <c r="K23" s="119"/>
      <c r="L23" s="119"/>
    </row>
    <row r="24" spans="1:12" ht="16.5" x14ac:dyDescent="0.3">
      <c r="A24" s="9">
        <v>17</v>
      </c>
      <c r="B24" s="50" t="s">
        <v>232</v>
      </c>
      <c r="C24" s="76">
        <v>200</v>
      </c>
      <c r="D24" s="12" t="s">
        <v>7</v>
      </c>
      <c r="E24" s="44"/>
      <c r="F24" s="107"/>
      <c r="G24" s="44">
        <f t="shared" si="0"/>
        <v>0</v>
      </c>
      <c r="H24" s="44">
        <f t="shared" si="1"/>
        <v>0</v>
      </c>
      <c r="I24" s="44">
        <f t="shared" si="2"/>
        <v>0</v>
      </c>
      <c r="J24" s="119"/>
      <c r="K24" s="119"/>
      <c r="L24" s="119"/>
    </row>
    <row r="25" spans="1:12" ht="16.5" x14ac:dyDescent="0.3">
      <c r="A25" s="9">
        <v>18</v>
      </c>
      <c r="B25" s="50" t="s">
        <v>478</v>
      </c>
      <c r="C25" s="76">
        <v>0.3</v>
      </c>
      <c r="D25" s="12" t="s">
        <v>7</v>
      </c>
      <c r="E25" s="44"/>
      <c r="F25" s="107"/>
      <c r="G25" s="44">
        <f t="shared" si="0"/>
        <v>0</v>
      </c>
      <c r="H25" s="44">
        <f t="shared" si="1"/>
        <v>0</v>
      </c>
      <c r="I25" s="44">
        <f t="shared" si="2"/>
        <v>0</v>
      </c>
      <c r="J25" s="119"/>
      <c r="K25" s="119"/>
      <c r="L25" s="119"/>
    </row>
    <row r="26" spans="1:12" ht="16.5" x14ac:dyDescent="0.3">
      <c r="A26" s="9">
        <v>19</v>
      </c>
      <c r="B26" s="50" t="s">
        <v>396</v>
      </c>
      <c r="C26" s="76">
        <v>20</v>
      </c>
      <c r="D26" s="12" t="s">
        <v>7</v>
      </c>
      <c r="E26" s="44"/>
      <c r="F26" s="107"/>
      <c r="G26" s="44">
        <f t="shared" si="0"/>
        <v>0</v>
      </c>
      <c r="H26" s="44">
        <f t="shared" si="1"/>
        <v>0</v>
      </c>
      <c r="I26" s="44">
        <f t="shared" si="2"/>
        <v>0</v>
      </c>
      <c r="J26" s="119"/>
      <c r="K26" s="119"/>
      <c r="L26" s="119"/>
    </row>
    <row r="27" spans="1:12" ht="16.5" x14ac:dyDescent="0.3">
      <c r="A27" s="9">
        <v>20</v>
      </c>
      <c r="B27" s="50" t="s">
        <v>397</v>
      </c>
      <c r="C27" s="76">
        <v>20</v>
      </c>
      <c r="D27" s="12" t="s">
        <v>7</v>
      </c>
      <c r="E27" s="44"/>
      <c r="F27" s="107"/>
      <c r="G27" s="44">
        <f t="shared" si="0"/>
        <v>0</v>
      </c>
      <c r="H27" s="44">
        <f t="shared" si="1"/>
        <v>0</v>
      </c>
      <c r="I27" s="44">
        <f t="shared" si="2"/>
        <v>0</v>
      </c>
      <c r="J27" s="119"/>
      <c r="K27" s="119"/>
      <c r="L27" s="119"/>
    </row>
    <row r="28" spans="1:12" ht="16.5" x14ac:dyDescent="0.3">
      <c r="A28" s="9">
        <v>21</v>
      </c>
      <c r="B28" s="50" t="s">
        <v>560</v>
      </c>
      <c r="C28" s="76">
        <v>500</v>
      </c>
      <c r="D28" s="12" t="s">
        <v>7</v>
      </c>
      <c r="E28" s="44"/>
      <c r="F28" s="107"/>
      <c r="G28" s="44">
        <f t="shared" si="0"/>
        <v>0</v>
      </c>
      <c r="H28" s="44">
        <f t="shared" si="1"/>
        <v>0</v>
      </c>
      <c r="I28" s="44">
        <f t="shared" si="2"/>
        <v>0</v>
      </c>
      <c r="J28" s="119"/>
      <c r="K28" s="119"/>
      <c r="L28" s="119"/>
    </row>
    <row r="29" spans="1:12" ht="16.5" x14ac:dyDescent="0.3">
      <c r="A29" s="9">
        <v>22</v>
      </c>
      <c r="B29" s="50" t="s">
        <v>479</v>
      </c>
      <c r="C29" s="76">
        <v>0.4</v>
      </c>
      <c r="D29" s="12" t="s">
        <v>7</v>
      </c>
      <c r="E29" s="44"/>
      <c r="F29" s="107"/>
      <c r="G29" s="44">
        <f t="shared" si="0"/>
        <v>0</v>
      </c>
      <c r="H29" s="44">
        <f t="shared" si="1"/>
        <v>0</v>
      </c>
      <c r="I29" s="44">
        <f t="shared" si="2"/>
        <v>0</v>
      </c>
      <c r="J29" s="119"/>
      <c r="K29" s="119"/>
      <c r="L29" s="119"/>
    </row>
    <row r="30" spans="1:12" ht="16.5" x14ac:dyDescent="0.3">
      <c r="A30" s="9">
        <v>23</v>
      </c>
      <c r="B30" s="58" t="s">
        <v>47</v>
      </c>
      <c r="C30" s="76">
        <v>2</v>
      </c>
      <c r="D30" s="12" t="s">
        <v>7</v>
      </c>
      <c r="E30" s="44"/>
      <c r="F30" s="107"/>
      <c r="G30" s="44">
        <f t="shared" si="0"/>
        <v>0</v>
      </c>
      <c r="H30" s="44">
        <f t="shared" si="1"/>
        <v>0</v>
      </c>
      <c r="I30" s="44">
        <f t="shared" si="2"/>
        <v>0</v>
      </c>
      <c r="J30" s="119"/>
      <c r="K30" s="119"/>
      <c r="L30" s="119"/>
    </row>
    <row r="31" spans="1:12" ht="16.5" x14ac:dyDescent="0.3">
      <c r="A31" s="9">
        <v>24</v>
      </c>
      <c r="B31" s="58" t="s">
        <v>279</v>
      </c>
      <c r="C31" s="76">
        <v>5</v>
      </c>
      <c r="D31" s="12" t="s">
        <v>7</v>
      </c>
      <c r="E31" s="44"/>
      <c r="F31" s="107"/>
      <c r="G31" s="44">
        <f t="shared" si="0"/>
        <v>0</v>
      </c>
      <c r="H31" s="44">
        <f t="shared" si="1"/>
        <v>0</v>
      </c>
      <c r="I31" s="44">
        <f t="shared" si="2"/>
        <v>0</v>
      </c>
      <c r="J31" s="119"/>
      <c r="K31" s="119"/>
      <c r="L31" s="119"/>
    </row>
    <row r="32" spans="1:12" ht="16.5" x14ac:dyDescent="0.3">
      <c r="A32" s="9">
        <v>25</v>
      </c>
      <c r="B32" s="58" t="s">
        <v>480</v>
      </c>
      <c r="C32" s="76">
        <v>1.5</v>
      </c>
      <c r="D32" s="12" t="s">
        <v>7</v>
      </c>
      <c r="E32" s="44"/>
      <c r="F32" s="107"/>
      <c r="G32" s="44">
        <f t="shared" si="0"/>
        <v>0</v>
      </c>
      <c r="H32" s="44">
        <f t="shared" si="1"/>
        <v>0</v>
      </c>
      <c r="I32" s="44">
        <f t="shared" si="2"/>
        <v>0</v>
      </c>
      <c r="J32" s="119"/>
      <c r="K32" s="119"/>
      <c r="L32" s="119"/>
    </row>
    <row r="33" spans="1:12" ht="16.5" x14ac:dyDescent="0.3">
      <c r="A33" s="9">
        <v>26</v>
      </c>
      <c r="B33" s="58" t="s">
        <v>481</v>
      </c>
      <c r="C33" s="76">
        <v>2</v>
      </c>
      <c r="D33" s="12" t="s">
        <v>7</v>
      </c>
      <c r="E33" s="44"/>
      <c r="F33" s="107"/>
      <c r="G33" s="44">
        <f t="shared" si="0"/>
        <v>0</v>
      </c>
      <c r="H33" s="44">
        <f t="shared" si="1"/>
        <v>0</v>
      </c>
      <c r="I33" s="44">
        <f t="shared" si="2"/>
        <v>0</v>
      </c>
      <c r="J33" s="119"/>
      <c r="K33" s="119"/>
      <c r="L33" s="119"/>
    </row>
    <row r="34" spans="1:12" ht="16.5" x14ac:dyDescent="0.3">
      <c r="A34" s="9">
        <v>27</v>
      </c>
      <c r="B34" s="58" t="s">
        <v>482</v>
      </c>
      <c r="C34" s="76">
        <v>3</v>
      </c>
      <c r="D34" s="12" t="s">
        <v>7</v>
      </c>
      <c r="E34" s="44"/>
      <c r="F34" s="107"/>
      <c r="G34" s="44">
        <f t="shared" si="0"/>
        <v>0</v>
      </c>
      <c r="H34" s="44">
        <f t="shared" si="1"/>
        <v>0</v>
      </c>
      <c r="I34" s="44">
        <f t="shared" si="2"/>
        <v>0</v>
      </c>
      <c r="J34" s="119"/>
      <c r="K34" s="119"/>
      <c r="L34" s="119"/>
    </row>
    <row r="35" spans="1:12" ht="16.5" x14ac:dyDescent="0.3">
      <c r="A35" s="9">
        <v>28</v>
      </c>
      <c r="B35" s="58" t="s">
        <v>483</v>
      </c>
      <c r="C35" s="76">
        <v>3</v>
      </c>
      <c r="D35" s="12" t="s">
        <v>7</v>
      </c>
      <c r="E35" s="44"/>
      <c r="F35" s="107"/>
      <c r="G35" s="44">
        <f t="shared" si="0"/>
        <v>0</v>
      </c>
      <c r="H35" s="44">
        <f t="shared" si="1"/>
        <v>0</v>
      </c>
      <c r="I35" s="44">
        <f t="shared" si="2"/>
        <v>0</v>
      </c>
      <c r="J35" s="119"/>
      <c r="K35" s="119"/>
      <c r="L35" s="119"/>
    </row>
    <row r="36" spans="1:12" ht="16.5" x14ac:dyDescent="0.3">
      <c r="A36" s="9">
        <v>29</v>
      </c>
      <c r="B36" s="58" t="s">
        <v>484</v>
      </c>
      <c r="C36" s="76">
        <v>2</v>
      </c>
      <c r="D36" s="12" t="s">
        <v>7</v>
      </c>
      <c r="E36" s="44"/>
      <c r="F36" s="107"/>
      <c r="G36" s="44">
        <f t="shared" si="0"/>
        <v>0</v>
      </c>
      <c r="H36" s="44">
        <f t="shared" si="1"/>
        <v>0</v>
      </c>
      <c r="I36" s="44">
        <f t="shared" si="2"/>
        <v>0</v>
      </c>
      <c r="J36" s="119"/>
      <c r="K36" s="119"/>
      <c r="L36" s="119"/>
    </row>
    <row r="37" spans="1:12" ht="16.5" x14ac:dyDescent="0.3">
      <c r="A37" s="9">
        <v>30</v>
      </c>
      <c r="B37" s="58" t="s">
        <v>485</v>
      </c>
      <c r="C37" s="76">
        <v>2</v>
      </c>
      <c r="D37" s="12" t="s">
        <v>7</v>
      </c>
      <c r="E37" s="44"/>
      <c r="F37" s="107"/>
      <c r="G37" s="44">
        <f t="shared" si="0"/>
        <v>0</v>
      </c>
      <c r="H37" s="44">
        <f t="shared" si="1"/>
        <v>0</v>
      </c>
      <c r="I37" s="44">
        <f t="shared" si="2"/>
        <v>0</v>
      </c>
      <c r="J37" s="119"/>
      <c r="K37" s="119"/>
      <c r="L37" s="119"/>
    </row>
    <row r="38" spans="1:12" ht="16.5" x14ac:dyDescent="0.3">
      <c r="A38" s="9">
        <v>30</v>
      </c>
      <c r="B38" s="58" t="s">
        <v>486</v>
      </c>
      <c r="C38" s="76">
        <v>2</v>
      </c>
      <c r="D38" s="12" t="s">
        <v>7</v>
      </c>
      <c r="E38" s="44"/>
      <c r="F38" s="107"/>
      <c r="G38" s="44">
        <f t="shared" si="0"/>
        <v>0</v>
      </c>
      <c r="H38" s="44">
        <f t="shared" si="1"/>
        <v>0</v>
      </c>
      <c r="I38" s="44">
        <f t="shared" si="2"/>
        <v>0</v>
      </c>
      <c r="J38" s="119"/>
      <c r="K38" s="119"/>
      <c r="L38" s="119"/>
    </row>
    <row r="39" spans="1:12" ht="16.5" x14ac:dyDescent="0.3">
      <c r="A39" s="9">
        <v>31</v>
      </c>
      <c r="B39" s="58" t="s">
        <v>487</v>
      </c>
      <c r="C39" s="76">
        <v>2</v>
      </c>
      <c r="D39" s="12" t="s">
        <v>7</v>
      </c>
      <c r="E39" s="44"/>
      <c r="F39" s="107"/>
      <c r="G39" s="44">
        <f t="shared" si="0"/>
        <v>0</v>
      </c>
      <c r="H39" s="44">
        <f t="shared" si="1"/>
        <v>0</v>
      </c>
      <c r="I39" s="44">
        <f t="shared" si="2"/>
        <v>0</v>
      </c>
      <c r="J39" s="119"/>
      <c r="K39" s="119"/>
      <c r="L39" s="119"/>
    </row>
    <row r="40" spans="1:12" ht="16.5" x14ac:dyDescent="0.3">
      <c r="A40" s="9">
        <v>32</v>
      </c>
      <c r="B40" s="58" t="s">
        <v>488</v>
      </c>
      <c r="C40" s="76">
        <v>2</v>
      </c>
      <c r="D40" s="12" t="s">
        <v>7</v>
      </c>
      <c r="E40" s="44"/>
      <c r="F40" s="107"/>
      <c r="G40" s="44">
        <f t="shared" si="0"/>
        <v>0</v>
      </c>
      <c r="H40" s="44">
        <f t="shared" si="1"/>
        <v>0</v>
      </c>
      <c r="I40" s="44">
        <f t="shared" si="2"/>
        <v>0</v>
      </c>
      <c r="J40" s="119"/>
      <c r="K40" s="119"/>
      <c r="L40" s="119"/>
    </row>
    <row r="41" spans="1:12" ht="16.5" x14ac:dyDescent="0.3">
      <c r="A41" s="9">
        <v>33</v>
      </c>
      <c r="B41" s="58" t="s">
        <v>489</v>
      </c>
      <c r="C41" s="76">
        <v>2</v>
      </c>
      <c r="D41" s="12" t="s">
        <v>7</v>
      </c>
      <c r="E41" s="44"/>
      <c r="F41" s="107"/>
      <c r="G41" s="44">
        <f t="shared" si="0"/>
        <v>0</v>
      </c>
      <c r="H41" s="44">
        <f t="shared" si="1"/>
        <v>0</v>
      </c>
      <c r="I41" s="44">
        <f t="shared" si="2"/>
        <v>0</v>
      </c>
      <c r="J41" s="119"/>
      <c r="K41" s="119"/>
      <c r="L41" s="119"/>
    </row>
    <row r="42" spans="1:12" ht="16.5" x14ac:dyDescent="0.3">
      <c r="A42" s="9">
        <v>34</v>
      </c>
      <c r="B42" s="58" t="s">
        <v>490</v>
      </c>
      <c r="C42" s="76">
        <v>2</v>
      </c>
      <c r="D42" s="12" t="s">
        <v>7</v>
      </c>
      <c r="E42" s="44"/>
      <c r="F42" s="107"/>
      <c r="G42" s="44">
        <f t="shared" si="0"/>
        <v>0</v>
      </c>
      <c r="H42" s="44">
        <f t="shared" si="1"/>
        <v>0</v>
      </c>
      <c r="I42" s="44">
        <f t="shared" si="2"/>
        <v>0</v>
      </c>
      <c r="J42" s="119"/>
      <c r="K42" s="119"/>
      <c r="L42" s="119"/>
    </row>
    <row r="43" spans="1:12" ht="16.5" x14ac:dyDescent="0.3">
      <c r="A43" s="9">
        <v>35</v>
      </c>
      <c r="B43" s="58" t="s">
        <v>491</v>
      </c>
      <c r="C43" s="76">
        <v>20</v>
      </c>
      <c r="D43" s="12" t="s">
        <v>7</v>
      </c>
      <c r="E43" s="44"/>
      <c r="F43" s="107"/>
      <c r="G43" s="44">
        <f t="shared" si="0"/>
        <v>0</v>
      </c>
      <c r="H43" s="44">
        <f t="shared" si="1"/>
        <v>0</v>
      </c>
      <c r="I43" s="44">
        <f t="shared" si="2"/>
        <v>0</v>
      </c>
      <c r="J43" s="119"/>
      <c r="K43" s="119"/>
      <c r="L43" s="119"/>
    </row>
    <row r="44" spans="1:12" ht="16.5" x14ac:dyDescent="0.3">
      <c r="A44" s="9">
        <v>36</v>
      </c>
      <c r="B44" s="58" t="s">
        <v>492</v>
      </c>
      <c r="C44" s="76">
        <v>2</v>
      </c>
      <c r="D44" s="12" t="s">
        <v>7</v>
      </c>
      <c r="E44" s="44"/>
      <c r="F44" s="107"/>
      <c r="G44" s="44">
        <f t="shared" si="0"/>
        <v>0</v>
      </c>
      <c r="H44" s="44">
        <f t="shared" si="1"/>
        <v>0</v>
      </c>
      <c r="I44" s="44">
        <f t="shared" si="2"/>
        <v>0</v>
      </c>
      <c r="J44" s="119"/>
      <c r="K44" s="119"/>
      <c r="L44" s="119"/>
    </row>
    <row r="45" spans="1:12" ht="16.5" x14ac:dyDescent="0.3">
      <c r="A45" s="9">
        <v>37</v>
      </c>
      <c r="B45" s="58" t="s">
        <v>398</v>
      </c>
      <c r="C45" s="76">
        <v>2</v>
      </c>
      <c r="D45" s="12" t="s">
        <v>7</v>
      </c>
      <c r="E45" s="44"/>
      <c r="F45" s="107"/>
      <c r="G45" s="44">
        <f t="shared" si="0"/>
        <v>0</v>
      </c>
      <c r="H45" s="44">
        <f t="shared" si="1"/>
        <v>0</v>
      </c>
      <c r="I45" s="44">
        <f t="shared" si="2"/>
        <v>0</v>
      </c>
      <c r="J45" s="119"/>
      <c r="K45" s="119"/>
      <c r="L45" s="119"/>
    </row>
    <row r="46" spans="1:12" ht="16.5" x14ac:dyDescent="0.3">
      <c r="A46" s="9">
        <v>38</v>
      </c>
      <c r="B46" s="58" t="s">
        <v>399</v>
      </c>
      <c r="C46" s="76">
        <v>2</v>
      </c>
      <c r="D46" s="12" t="s">
        <v>7</v>
      </c>
      <c r="E46" s="44"/>
      <c r="F46" s="107"/>
      <c r="G46" s="44">
        <f t="shared" si="0"/>
        <v>0</v>
      </c>
      <c r="H46" s="44">
        <f t="shared" si="1"/>
        <v>0</v>
      </c>
      <c r="I46" s="44">
        <f t="shared" si="2"/>
        <v>0</v>
      </c>
      <c r="J46" s="119"/>
      <c r="K46" s="119"/>
      <c r="L46" s="119"/>
    </row>
    <row r="47" spans="1:12" ht="16.5" x14ac:dyDescent="0.3">
      <c r="A47" s="9">
        <v>39</v>
      </c>
      <c r="B47" s="58" t="s">
        <v>400</v>
      </c>
      <c r="C47" s="76">
        <v>2</v>
      </c>
      <c r="D47" s="12" t="s">
        <v>7</v>
      </c>
      <c r="E47" s="44"/>
      <c r="F47" s="107"/>
      <c r="G47" s="44">
        <f t="shared" si="0"/>
        <v>0</v>
      </c>
      <c r="H47" s="44">
        <f t="shared" si="1"/>
        <v>0</v>
      </c>
      <c r="I47" s="44">
        <f t="shared" si="2"/>
        <v>0</v>
      </c>
      <c r="J47" s="119"/>
      <c r="K47" s="119"/>
      <c r="L47" s="119"/>
    </row>
    <row r="48" spans="1:12" ht="16.5" x14ac:dyDescent="0.3">
      <c r="A48" s="9">
        <v>40</v>
      </c>
      <c r="B48" s="58" t="s">
        <v>401</v>
      </c>
      <c r="C48" s="76">
        <v>2</v>
      </c>
      <c r="D48" s="12" t="s">
        <v>7</v>
      </c>
      <c r="E48" s="44"/>
      <c r="F48" s="107"/>
      <c r="G48" s="44">
        <f t="shared" si="0"/>
        <v>0</v>
      </c>
      <c r="H48" s="44">
        <f t="shared" si="1"/>
        <v>0</v>
      </c>
      <c r="I48" s="44">
        <f t="shared" si="2"/>
        <v>0</v>
      </c>
      <c r="J48" s="119"/>
      <c r="K48" s="119"/>
      <c r="L48" s="119"/>
    </row>
    <row r="49" spans="1:12" ht="16.5" x14ac:dyDescent="0.3">
      <c r="A49" s="9">
        <v>41</v>
      </c>
      <c r="B49" s="58" t="s">
        <v>402</v>
      </c>
      <c r="C49" s="76">
        <v>5</v>
      </c>
      <c r="D49" s="12" t="s">
        <v>7</v>
      </c>
      <c r="E49" s="44"/>
      <c r="F49" s="107"/>
      <c r="G49" s="44">
        <f t="shared" si="0"/>
        <v>0</v>
      </c>
      <c r="H49" s="44">
        <f t="shared" si="1"/>
        <v>0</v>
      </c>
      <c r="I49" s="44">
        <f t="shared" si="2"/>
        <v>0</v>
      </c>
      <c r="J49" s="119"/>
      <c r="K49" s="119"/>
      <c r="L49" s="119"/>
    </row>
    <row r="50" spans="1:12" ht="16.5" x14ac:dyDescent="0.3">
      <c r="A50" s="9">
        <v>42</v>
      </c>
      <c r="B50" s="58" t="s">
        <v>493</v>
      </c>
      <c r="C50" s="76">
        <v>200</v>
      </c>
      <c r="D50" s="12" t="s">
        <v>7</v>
      </c>
      <c r="E50" s="44"/>
      <c r="F50" s="107"/>
      <c r="G50" s="44">
        <f t="shared" si="0"/>
        <v>0</v>
      </c>
      <c r="H50" s="44">
        <f t="shared" si="1"/>
        <v>0</v>
      </c>
      <c r="I50" s="44">
        <f t="shared" si="2"/>
        <v>0</v>
      </c>
      <c r="J50" s="119"/>
      <c r="K50" s="119"/>
      <c r="L50" s="119"/>
    </row>
    <row r="51" spans="1:12" ht="16.5" x14ac:dyDescent="0.3">
      <c r="A51" s="9">
        <v>43</v>
      </c>
      <c r="B51" s="58" t="s">
        <v>48</v>
      </c>
      <c r="C51" s="76">
        <v>1000</v>
      </c>
      <c r="D51" s="12" t="s">
        <v>7</v>
      </c>
      <c r="E51" s="44"/>
      <c r="F51" s="107"/>
      <c r="G51" s="44">
        <f t="shared" si="0"/>
        <v>0</v>
      </c>
      <c r="H51" s="44">
        <f t="shared" si="1"/>
        <v>0</v>
      </c>
      <c r="I51" s="44">
        <f t="shared" si="2"/>
        <v>0</v>
      </c>
      <c r="J51" s="119"/>
      <c r="K51" s="119"/>
      <c r="L51" s="119"/>
    </row>
    <row r="52" spans="1:12" ht="16.5" x14ac:dyDescent="0.3">
      <c r="A52" s="9">
        <v>44</v>
      </c>
      <c r="B52" s="58" t="s">
        <v>49</v>
      </c>
      <c r="C52" s="76">
        <v>2000</v>
      </c>
      <c r="D52" s="12" t="s">
        <v>7</v>
      </c>
      <c r="E52" s="44"/>
      <c r="F52" s="107"/>
      <c r="G52" s="44">
        <f t="shared" si="0"/>
        <v>0</v>
      </c>
      <c r="H52" s="44">
        <f t="shared" si="1"/>
        <v>0</v>
      </c>
      <c r="I52" s="44">
        <f t="shared" si="2"/>
        <v>0</v>
      </c>
      <c r="J52" s="119"/>
      <c r="K52" s="119"/>
      <c r="L52" s="119"/>
    </row>
    <row r="53" spans="1:12" ht="16.5" x14ac:dyDescent="0.3">
      <c r="A53" s="9">
        <v>45</v>
      </c>
      <c r="B53" s="50" t="s">
        <v>494</v>
      </c>
      <c r="C53" s="76">
        <v>50</v>
      </c>
      <c r="D53" s="12" t="s">
        <v>7</v>
      </c>
      <c r="E53" s="44"/>
      <c r="F53" s="107"/>
      <c r="G53" s="44">
        <f t="shared" si="0"/>
        <v>0</v>
      </c>
      <c r="H53" s="44">
        <f t="shared" si="1"/>
        <v>0</v>
      </c>
      <c r="I53" s="44">
        <f t="shared" si="2"/>
        <v>0</v>
      </c>
      <c r="J53" s="119"/>
      <c r="K53" s="119"/>
      <c r="L53" s="119"/>
    </row>
    <row r="54" spans="1:12" ht="16.5" x14ac:dyDescent="0.3">
      <c r="A54" s="9">
        <v>46</v>
      </c>
      <c r="B54" s="50" t="s">
        <v>226</v>
      </c>
      <c r="C54" s="76">
        <v>800</v>
      </c>
      <c r="D54" s="12" t="s">
        <v>9</v>
      </c>
      <c r="E54" s="44"/>
      <c r="F54" s="107"/>
      <c r="G54" s="44">
        <f t="shared" si="0"/>
        <v>0</v>
      </c>
      <c r="H54" s="44">
        <f t="shared" si="1"/>
        <v>0</v>
      </c>
      <c r="I54" s="44">
        <f t="shared" si="2"/>
        <v>0</v>
      </c>
      <c r="J54" s="119"/>
      <c r="K54" s="119"/>
      <c r="L54" s="119"/>
    </row>
    <row r="55" spans="1:12" ht="16.5" x14ac:dyDescent="0.3">
      <c r="A55" s="18">
        <v>47</v>
      </c>
      <c r="B55" s="50" t="s">
        <v>227</v>
      </c>
      <c r="C55" s="76">
        <v>100</v>
      </c>
      <c r="D55" s="12" t="s">
        <v>9</v>
      </c>
      <c r="E55" s="44"/>
      <c r="F55" s="107"/>
      <c r="G55" s="44">
        <f t="shared" si="0"/>
        <v>0</v>
      </c>
      <c r="H55" s="44">
        <f t="shared" si="1"/>
        <v>0</v>
      </c>
      <c r="I55" s="44">
        <f t="shared" si="2"/>
        <v>0</v>
      </c>
      <c r="J55" s="119"/>
      <c r="K55" s="119"/>
      <c r="L55" s="119"/>
    </row>
    <row r="56" spans="1:12" ht="16.5" x14ac:dyDescent="0.3">
      <c r="A56" s="9">
        <v>48</v>
      </c>
      <c r="B56" s="50" t="s">
        <v>228</v>
      </c>
      <c r="C56" s="76">
        <v>50</v>
      </c>
      <c r="D56" s="12" t="s">
        <v>9</v>
      </c>
      <c r="E56" s="44"/>
      <c r="F56" s="107"/>
      <c r="G56" s="44">
        <f t="shared" si="0"/>
        <v>0</v>
      </c>
      <c r="H56" s="44">
        <f t="shared" si="1"/>
        <v>0</v>
      </c>
      <c r="I56" s="44">
        <f t="shared" si="2"/>
        <v>0</v>
      </c>
      <c r="J56" s="119"/>
      <c r="K56" s="119"/>
      <c r="L56" s="119"/>
    </row>
    <row r="57" spans="1:12" ht="16.5" x14ac:dyDescent="0.3">
      <c r="A57" s="9">
        <v>49</v>
      </c>
      <c r="B57" s="58" t="s">
        <v>495</v>
      </c>
      <c r="C57" s="76">
        <v>300</v>
      </c>
      <c r="D57" s="12" t="s">
        <v>10</v>
      </c>
      <c r="E57" s="44"/>
      <c r="F57" s="107"/>
      <c r="G57" s="44">
        <f t="shared" si="0"/>
        <v>0</v>
      </c>
      <c r="H57" s="44">
        <f t="shared" si="1"/>
        <v>0</v>
      </c>
      <c r="I57" s="44">
        <f t="shared" si="2"/>
        <v>0</v>
      </c>
      <c r="J57" s="119"/>
      <c r="K57" s="119"/>
      <c r="L57" s="119"/>
    </row>
    <row r="58" spans="1:12" ht="33" x14ac:dyDescent="0.3">
      <c r="A58" s="9">
        <v>50</v>
      </c>
      <c r="B58" s="50" t="s">
        <v>561</v>
      </c>
      <c r="C58" s="76">
        <v>10</v>
      </c>
      <c r="D58" s="12" t="s">
        <v>7</v>
      </c>
      <c r="E58" s="44"/>
      <c r="F58" s="107"/>
      <c r="G58" s="44">
        <f t="shared" si="0"/>
        <v>0</v>
      </c>
      <c r="H58" s="44">
        <f t="shared" si="1"/>
        <v>0</v>
      </c>
      <c r="I58" s="44">
        <f t="shared" si="2"/>
        <v>0</v>
      </c>
      <c r="J58" s="119"/>
      <c r="K58" s="119"/>
      <c r="L58" s="119"/>
    </row>
    <row r="59" spans="1:12" ht="16.5" x14ac:dyDescent="0.3">
      <c r="A59" s="9">
        <v>51</v>
      </c>
      <c r="B59" s="58" t="s">
        <v>496</v>
      </c>
      <c r="C59" s="78">
        <v>2</v>
      </c>
      <c r="D59" s="22" t="s">
        <v>7</v>
      </c>
      <c r="E59" s="44"/>
      <c r="F59" s="107"/>
      <c r="G59" s="44">
        <f t="shared" si="0"/>
        <v>0</v>
      </c>
      <c r="H59" s="44">
        <f t="shared" si="1"/>
        <v>0</v>
      </c>
      <c r="I59" s="44">
        <f t="shared" si="2"/>
        <v>0</v>
      </c>
      <c r="J59" s="119"/>
      <c r="K59" s="119"/>
      <c r="L59" s="119"/>
    </row>
    <row r="60" spans="1:12" ht="16.5" x14ac:dyDescent="0.3">
      <c r="A60" s="9">
        <v>52</v>
      </c>
      <c r="B60" s="58" t="s">
        <v>497</v>
      </c>
      <c r="C60" s="78">
        <v>2</v>
      </c>
      <c r="D60" s="22" t="s">
        <v>7</v>
      </c>
      <c r="E60" s="44"/>
      <c r="F60" s="107"/>
      <c r="G60" s="44">
        <f t="shared" si="0"/>
        <v>0</v>
      </c>
      <c r="H60" s="44">
        <f t="shared" si="1"/>
        <v>0</v>
      </c>
      <c r="I60" s="44">
        <f t="shared" si="2"/>
        <v>0</v>
      </c>
      <c r="J60" s="119"/>
      <c r="K60" s="119"/>
      <c r="L60" s="119"/>
    </row>
    <row r="61" spans="1:12" ht="16.5" x14ac:dyDescent="0.3">
      <c r="A61" s="9">
        <v>53</v>
      </c>
      <c r="B61" s="50" t="s">
        <v>498</v>
      </c>
      <c r="C61" s="76">
        <v>20</v>
      </c>
      <c r="D61" s="12" t="s">
        <v>7</v>
      </c>
      <c r="E61" s="44"/>
      <c r="F61" s="107"/>
      <c r="G61" s="44">
        <f t="shared" si="0"/>
        <v>0</v>
      </c>
      <c r="H61" s="44">
        <f t="shared" si="1"/>
        <v>0</v>
      </c>
      <c r="I61" s="44">
        <f t="shared" si="2"/>
        <v>0</v>
      </c>
      <c r="J61" s="119"/>
      <c r="K61" s="119"/>
      <c r="L61" s="119"/>
    </row>
    <row r="62" spans="1:12" ht="16.5" x14ac:dyDescent="0.3">
      <c r="A62" s="9">
        <v>54</v>
      </c>
      <c r="B62" s="50" t="s">
        <v>499</v>
      </c>
      <c r="C62" s="76">
        <v>5</v>
      </c>
      <c r="D62" s="12" t="s">
        <v>7</v>
      </c>
      <c r="E62" s="44"/>
      <c r="F62" s="107"/>
      <c r="G62" s="44">
        <f t="shared" si="0"/>
        <v>0</v>
      </c>
      <c r="H62" s="44">
        <f t="shared" si="1"/>
        <v>0</v>
      </c>
      <c r="I62" s="44">
        <f t="shared" si="2"/>
        <v>0</v>
      </c>
      <c r="J62" s="119"/>
      <c r="K62" s="119"/>
      <c r="L62" s="119"/>
    </row>
    <row r="63" spans="1:12" ht="16.5" x14ac:dyDescent="0.3">
      <c r="A63" s="9">
        <v>55</v>
      </c>
      <c r="B63" s="50" t="s">
        <v>229</v>
      </c>
      <c r="C63" s="76">
        <v>10</v>
      </c>
      <c r="D63" s="12" t="s">
        <v>9</v>
      </c>
      <c r="E63" s="44"/>
      <c r="F63" s="107"/>
      <c r="G63" s="44">
        <f t="shared" si="0"/>
        <v>0</v>
      </c>
      <c r="H63" s="44">
        <f t="shared" si="1"/>
        <v>0</v>
      </c>
      <c r="I63" s="44">
        <f t="shared" si="2"/>
        <v>0</v>
      </c>
      <c r="J63" s="119"/>
      <c r="K63" s="119"/>
      <c r="L63" s="119"/>
    </row>
    <row r="64" spans="1:12" ht="16.5" x14ac:dyDescent="0.3">
      <c r="A64" s="9">
        <v>56</v>
      </c>
      <c r="B64" s="50" t="s">
        <v>43</v>
      </c>
      <c r="C64" s="12">
        <v>3</v>
      </c>
      <c r="D64" s="12" t="s">
        <v>7</v>
      </c>
      <c r="E64" s="55"/>
      <c r="F64" s="107"/>
      <c r="G64" s="44">
        <f t="shared" si="0"/>
        <v>0</v>
      </c>
      <c r="H64" s="44">
        <f t="shared" si="1"/>
        <v>0</v>
      </c>
      <c r="I64" s="44">
        <f t="shared" si="2"/>
        <v>0</v>
      </c>
      <c r="J64" s="119"/>
      <c r="K64" s="119"/>
      <c r="L64" s="119"/>
    </row>
    <row r="65" spans="1:12" ht="16.5" x14ac:dyDescent="0.3">
      <c r="A65" s="9">
        <v>57</v>
      </c>
      <c r="B65" s="50" t="s">
        <v>42</v>
      </c>
      <c r="C65" s="12">
        <v>4</v>
      </c>
      <c r="D65" s="12" t="s">
        <v>7</v>
      </c>
      <c r="E65" s="55"/>
      <c r="F65" s="107"/>
      <c r="G65" s="44">
        <f t="shared" si="0"/>
        <v>0</v>
      </c>
      <c r="H65" s="44">
        <f t="shared" si="1"/>
        <v>0</v>
      </c>
      <c r="I65" s="44">
        <f t="shared" si="2"/>
        <v>0</v>
      </c>
      <c r="J65" s="119"/>
      <c r="K65" s="119"/>
      <c r="L65" s="119"/>
    </row>
    <row r="66" spans="1:12" ht="16.5" x14ac:dyDescent="0.3">
      <c r="A66" s="9">
        <v>58</v>
      </c>
      <c r="B66" s="119" t="s">
        <v>562</v>
      </c>
      <c r="C66" s="11">
        <v>300</v>
      </c>
      <c r="D66" s="12" t="s">
        <v>7</v>
      </c>
      <c r="E66" s="44"/>
      <c r="F66" s="107"/>
      <c r="G66" s="44">
        <f t="shared" si="0"/>
        <v>0</v>
      </c>
      <c r="H66" s="44">
        <f t="shared" si="1"/>
        <v>0</v>
      </c>
      <c r="I66" s="44">
        <f t="shared" si="2"/>
        <v>0</v>
      </c>
      <c r="J66" s="119"/>
      <c r="K66" s="119"/>
      <c r="L66" s="119"/>
    </row>
    <row r="67" spans="1:12" ht="16.5" x14ac:dyDescent="0.3">
      <c r="A67" s="9">
        <v>59</v>
      </c>
      <c r="B67" s="9" t="s">
        <v>563</v>
      </c>
      <c r="C67" s="11">
        <v>200</v>
      </c>
      <c r="D67" s="12" t="s">
        <v>7</v>
      </c>
      <c r="E67" s="44"/>
      <c r="F67" s="107"/>
      <c r="G67" s="44">
        <f t="shared" si="0"/>
        <v>0</v>
      </c>
      <c r="H67" s="44">
        <f t="shared" si="1"/>
        <v>0</v>
      </c>
      <c r="I67" s="44">
        <f t="shared" si="2"/>
        <v>0</v>
      </c>
      <c r="J67" s="119"/>
      <c r="K67" s="119"/>
      <c r="L67" s="119"/>
    </row>
    <row r="68" spans="1:12" ht="16.5" x14ac:dyDescent="0.3">
      <c r="A68" s="32">
        <v>60</v>
      </c>
      <c r="B68" s="32" t="s">
        <v>564</v>
      </c>
      <c r="C68" s="16">
        <v>200</v>
      </c>
      <c r="D68" s="17" t="s">
        <v>7</v>
      </c>
      <c r="E68" s="44"/>
      <c r="F68" s="107"/>
      <c r="G68" s="44">
        <f t="shared" si="0"/>
        <v>0</v>
      </c>
      <c r="H68" s="44">
        <f t="shared" si="1"/>
        <v>0</v>
      </c>
      <c r="I68" s="44">
        <f t="shared" si="2"/>
        <v>0</v>
      </c>
      <c r="J68" s="119"/>
      <c r="K68" s="119"/>
      <c r="L68" s="119"/>
    </row>
    <row r="69" spans="1:12" ht="16.5" x14ac:dyDescent="0.3">
      <c r="A69" s="9">
        <v>61</v>
      </c>
      <c r="B69" s="9" t="s">
        <v>565</v>
      </c>
      <c r="C69" s="12">
        <v>20</v>
      </c>
      <c r="D69" s="130" t="s">
        <v>7</v>
      </c>
      <c r="E69" s="44"/>
      <c r="F69" s="107"/>
      <c r="G69" s="44">
        <f t="shared" si="0"/>
        <v>0</v>
      </c>
      <c r="H69" s="44">
        <f t="shared" si="1"/>
        <v>0</v>
      </c>
      <c r="I69" s="44">
        <f t="shared" si="2"/>
        <v>0</v>
      </c>
      <c r="J69" s="119"/>
      <c r="K69" s="119"/>
      <c r="L69" s="119"/>
    </row>
    <row r="70" spans="1:12" ht="16.5" x14ac:dyDescent="0.3">
      <c r="A70" s="9">
        <v>62</v>
      </c>
      <c r="B70" s="9" t="s">
        <v>566</v>
      </c>
      <c r="C70" s="12">
        <v>20</v>
      </c>
      <c r="D70" s="130" t="s">
        <v>7</v>
      </c>
      <c r="E70" s="44"/>
      <c r="F70" s="107"/>
      <c r="G70" s="44">
        <f t="shared" si="0"/>
        <v>0</v>
      </c>
      <c r="H70" s="44">
        <f t="shared" si="1"/>
        <v>0</v>
      </c>
      <c r="I70" s="44">
        <f t="shared" si="2"/>
        <v>0</v>
      </c>
      <c r="J70" s="119"/>
      <c r="K70" s="119"/>
      <c r="L70" s="119"/>
    </row>
    <row r="71" spans="1:12" ht="16.5" x14ac:dyDescent="0.3">
      <c r="A71" s="9">
        <v>63</v>
      </c>
      <c r="B71" s="9" t="s">
        <v>567</v>
      </c>
      <c r="C71" s="11">
        <v>20</v>
      </c>
      <c r="D71" s="12" t="s">
        <v>7</v>
      </c>
      <c r="E71" s="55"/>
      <c r="F71" s="107"/>
      <c r="G71" s="44">
        <f t="shared" si="0"/>
        <v>0</v>
      </c>
      <c r="H71" s="44">
        <f t="shared" si="1"/>
        <v>0</v>
      </c>
      <c r="I71" s="44">
        <f t="shared" si="2"/>
        <v>0</v>
      </c>
      <c r="J71" s="119"/>
      <c r="K71" s="119"/>
      <c r="L71" s="119"/>
    </row>
    <row r="72" spans="1:12" ht="33" x14ac:dyDescent="0.3">
      <c r="A72" s="9">
        <v>64</v>
      </c>
      <c r="B72" s="9" t="s">
        <v>558</v>
      </c>
      <c r="C72" s="11">
        <v>250</v>
      </c>
      <c r="D72" s="12" t="s">
        <v>7</v>
      </c>
      <c r="E72" s="55"/>
      <c r="F72" s="107"/>
      <c r="G72" s="44">
        <f t="shared" si="0"/>
        <v>0</v>
      </c>
      <c r="H72" s="44">
        <f t="shared" si="1"/>
        <v>0</v>
      </c>
      <c r="I72" s="44">
        <f t="shared" si="2"/>
        <v>0</v>
      </c>
      <c r="J72" s="119"/>
      <c r="K72" s="119"/>
      <c r="L72" s="119"/>
    </row>
    <row r="73" spans="1:12" ht="16.5" x14ac:dyDescent="0.3">
      <c r="A73" s="9">
        <v>65</v>
      </c>
      <c r="B73" s="9" t="s">
        <v>197</v>
      </c>
      <c r="C73" s="52">
        <v>5000</v>
      </c>
      <c r="D73" s="53" t="s">
        <v>10</v>
      </c>
      <c r="E73" s="42"/>
      <c r="F73" s="107"/>
      <c r="G73" s="44">
        <f t="shared" ref="G73:G81" si="3">C73*F73</f>
        <v>0</v>
      </c>
      <c r="H73" s="44">
        <f t="shared" ref="H73:H82" si="4">G73*0.085</f>
        <v>0</v>
      </c>
      <c r="I73" s="44">
        <f t="shared" ref="I73:I82" si="5">+G73+H73</f>
        <v>0</v>
      </c>
      <c r="J73" s="119"/>
      <c r="K73" s="119"/>
      <c r="L73" s="119"/>
    </row>
    <row r="74" spans="1:12" ht="16.5" x14ac:dyDescent="0.3">
      <c r="A74" s="9">
        <v>66</v>
      </c>
      <c r="B74" s="64" t="s">
        <v>500</v>
      </c>
      <c r="C74" s="52">
        <v>120</v>
      </c>
      <c r="D74" s="53" t="s">
        <v>7</v>
      </c>
      <c r="E74" s="42"/>
      <c r="F74" s="107"/>
      <c r="G74" s="44">
        <f t="shared" si="3"/>
        <v>0</v>
      </c>
      <c r="H74" s="44">
        <f t="shared" si="4"/>
        <v>0</v>
      </c>
      <c r="I74" s="44">
        <f t="shared" si="5"/>
        <v>0</v>
      </c>
      <c r="J74" s="119"/>
      <c r="K74" s="119"/>
      <c r="L74" s="119"/>
    </row>
    <row r="75" spans="1:12" ht="33" x14ac:dyDescent="0.3">
      <c r="A75" s="9">
        <v>67</v>
      </c>
      <c r="B75" s="9" t="s">
        <v>559</v>
      </c>
      <c r="C75" s="52">
        <v>40</v>
      </c>
      <c r="D75" s="53" t="s">
        <v>7</v>
      </c>
      <c r="E75" s="42"/>
      <c r="F75" s="107"/>
      <c r="G75" s="44">
        <f t="shared" si="3"/>
        <v>0</v>
      </c>
      <c r="H75" s="44">
        <f t="shared" si="4"/>
        <v>0</v>
      </c>
      <c r="I75" s="44">
        <f t="shared" si="5"/>
        <v>0</v>
      </c>
      <c r="J75" s="119"/>
      <c r="K75" s="119"/>
      <c r="L75" s="119"/>
    </row>
    <row r="76" spans="1:12" ht="16.5" x14ac:dyDescent="0.3">
      <c r="A76" s="9">
        <v>68</v>
      </c>
      <c r="B76" s="9" t="s">
        <v>352</v>
      </c>
      <c r="C76" s="52">
        <v>70</v>
      </c>
      <c r="D76" s="53" t="s">
        <v>7</v>
      </c>
      <c r="E76" s="42"/>
      <c r="F76" s="107"/>
      <c r="G76" s="44">
        <f t="shared" si="3"/>
        <v>0</v>
      </c>
      <c r="H76" s="44">
        <f t="shared" si="4"/>
        <v>0</v>
      </c>
      <c r="I76" s="44">
        <f t="shared" si="5"/>
        <v>0</v>
      </c>
      <c r="J76" s="119"/>
      <c r="K76" s="119"/>
      <c r="L76" s="119"/>
    </row>
    <row r="77" spans="1:12" ht="16.5" x14ac:dyDescent="0.3">
      <c r="A77" s="9">
        <v>69</v>
      </c>
      <c r="B77" s="9" t="s">
        <v>348</v>
      </c>
      <c r="C77" s="52">
        <v>70</v>
      </c>
      <c r="D77" s="53" t="s">
        <v>7</v>
      </c>
      <c r="E77" s="42"/>
      <c r="F77" s="107"/>
      <c r="G77" s="44">
        <f t="shared" si="3"/>
        <v>0</v>
      </c>
      <c r="H77" s="44">
        <f t="shared" si="4"/>
        <v>0</v>
      </c>
      <c r="I77" s="44">
        <f t="shared" si="5"/>
        <v>0</v>
      </c>
      <c r="J77" s="119"/>
      <c r="K77" s="119"/>
      <c r="L77" s="119"/>
    </row>
    <row r="78" spans="1:12" ht="16.5" x14ac:dyDescent="0.3">
      <c r="A78" s="9">
        <v>70</v>
      </c>
      <c r="B78" s="9" t="s">
        <v>599</v>
      </c>
      <c r="C78" s="52">
        <v>150</v>
      </c>
      <c r="D78" s="53" t="s">
        <v>7</v>
      </c>
      <c r="E78" s="42"/>
      <c r="F78" s="107"/>
      <c r="G78" s="44">
        <f t="shared" si="3"/>
        <v>0</v>
      </c>
      <c r="H78" s="44">
        <f t="shared" si="4"/>
        <v>0</v>
      </c>
      <c r="I78" s="44">
        <f t="shared" si="5"/>
        <v>0</v>
      </c>
      <c r="J78" s="119"/>
      <c r="K78" s="119"/>
      <c r="L78" s="119"/>
    </row>
    <row r="79" spans="1:12" ht="16.5" x14ac:dyDescent="0.3">
      <c r="A79" s="9">
        <v>71</v>
      </c>
      <c r="B79" s="9" t="s">
        <v>601</v>
      </c>
      <c r="C79" s="52">
        <v>10</v>
      </c>
      <c r="D79" s="53" t="s">
        <v>7</v>
      </c>
      <c r="E79" s="42"/>
      <c r="F79" s="107"/>
      <c r="G79" s="44">
        <f t="shared" si="3"/>
        <v>0</v>
      </c>
      <c r="H79" s="44">
        <f t="shared" si="4"/>
        <v>0</v>
      </c>
      <c r="I79" s="44">
        <f t="shared" si="5"/>
        <v>0</v>
      </c>
      <c r="J79" s="119"/>
      <c r="K79" s="119"/>
      <c r="L79" s="119"/>
    </row>
    <row r="80" spans="1:12" ht="16.5" x14ac:dyDescent="0.3">
      <c r="A80" s="9">
        <v>72</v>
      </c>
      <c r="B80" s="9" t="s">
        <v>602</v>
      </c>
      <c r="C80" s="52">
        <v>10</v>
      </c>
      <c r="D80" s="53" t="s">
        <v>7</v>
      </c>
      <c r="E80" s="42"/>
      <c r="F80" s="107"/>
      <c r="G80" s="44">
        <f t="shared" si="3"/>
        <v>0</v>
      </c>
      <c r="H80" s="44">
        <f t="shared" si="4"/>
        <v>0</v>
      </c>
      <c r="I80" s="44">
        <f t="shared" si="5"/>
        <v>0</v>
      </c>
      <c r="J80" s="119"/>
      <c r="K80" s="119"/>
      <c r="L80" s="119"/>
    </row>
    <row r="81" spans="1:13" ht="16.5" x14ac:dyDescent="0.3">
      <c r="A81" s="9">
        <v>73</v>
      </c>
      <c r="B81" s="9" t="s">
        <v>603</v>
      </c>
      <c r="C81" s="52">
        <v>200</v>
      </c>
      <c r="D81" s="53" t="s">
        <v>7</v>
      </c>
      <c r="E81" s="42"/>
      <c r="F81" s="107"/>
      <c r="G81" s="44">
        <f t="shared" si="3"/>
        <v>0</v>
      </c>
      <c r="H81" s="44">
        <f t="shared" si="4"/>
        <v>0</v>
      </c>
      <c r="I81" s="44">
        <f t="shared" si="5"/>
        <v>0</v>
      </c>
      <c r="J81" s="119"/>
      <c r="K81" s="119"/>
      <c r="L81" s="119"/>
    </row>
    <row r="82" spans="1:13" ht="16.5" x14ac:dyDescent="0.3">
      <c r="A82" s="12"/>
      <c r="B82" s="21" t="s">
        <v>689</v>
      </c>
      <c r="C82" s="77" t="s">
        <v>3</v>
      </c>
      <c r="D82" s="14" t="s">
        <v>3</v>
      </c>
      <c r="E82" s="14" t="s">
        <v>3</v>
      </c>
      <c r="F82" s="14" t="s">
        <v>3</v>
      </c>
      <c r="G82" s="14">
        <f>SUM(G8:G81)</f>
        <v>0</v>
      </c>
      <c r="H82" s="14">
        <f t="shared" si="4"/>
        <v>0</v>
      </c>
      <c r="I82" s="14">
        <f t="shared" si="5"/>
        <v>0</v>
      </c>
      <c r="J82" s="120">
        <f>SUM(J8:J81)</f>
        <v>0</v>
      </c>
      <c r="K82" s="120">
        <f>SUM(K8:K81)</f>
        <v>0</v>
      </c>
      <c r="L82" s="120">
        <f>SUM(L8:L81)</f>
        <v>0</v>
      </c>
    </row>
    <row r="83" spans="1:13" ht="16.5" x14ac:dyDescent="0.3">
      <c r="A83" s="23"/>
      <c r="B83" s="80"/>
      <c r="C83" s="81"/>
      <c r="D83" s="66"/>
      <c r="E83" s="82"/>
      <c r="F83" s="82"/>
      <c r="G83" s="82"/>
      <c r="H83" s="82"/>
      <c r="I83" s="82"/>
      <c r="J83" s="82"/>
      <c r="K83" s="3"/>
    </row>
    <row r="84" spans="1:13" s="91" customFormat="1" ht="13.5" x14ac:dyDescent="0.25">
      <c r="A84" s="161" t="s">
        <v>691</v>
      </c>
      <c r="B84" s="161"/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1"/>
    </row>
    <row r="85" spans="1:13" s="91" customFormat="1" ht="12.75" x14ac:dyDescent="0.2">
      <c r="A85" s="162" t="s">
        <v>288</v>
      </c>
      <c r="B85" s="162"/>
      <c r="C85" s="162"/>
      <c r="D85" s="162"/>
      <c r="E85" s="162"/>
      <c r="F85" s="162"/>
      <c r="G85" s="162"/>
      <c r="H85" s="162"/>
      <c r="I85" s="162"/>
      <c r="J85" s="162"/>
      <c r="K85" s="162"/>
      <c r="L85" s="162"/>
      <c r="M85" s="162"/>
    </row>
    <row r="86" spans="1:13" s="91" customFormat="1" ht="12.75" x14ac:dyDescent="0.2">
      <c r="A86" s="157" t="s">
        <v>692</v>
      </c>
      <c r="B86" s="157"/>
      <c r="C86" s="157"/>
      <c r="D86" s="157"/>
      <c r="E86" s="157"/>
      <c r="F86" s="157"/>
      <c r="G86" s="157"/>
      <c r="H86" s="157"/>
      <c r="I86" s="157"/>
      <c r="J86" s="157"/>
      <c r="K86" s="157"/>
      <c r="L86" s="157"/>
      <c r="M86" s="157"/>
    </row>
    <row r="87" spans="1:13" s="91" customFormat="1" ht="12.75" x14ac:dyDescent="0.2">
      <c r="A87" s="157" t="s">
        <v>693</v>
      </c>
      <c r="B87" s="157"/>
      <c r="C87" s="157"/>
      <c r="D87" s="157"/>
      <c r="E87" s="157"/>
      <c r="F87" s="157"/>
      <c r="G87" s="157"/>
      <c r="H87" s="157"/>
      <c r="I87" s="157"/>
      <c r="J87" s="157"/>
      <c r="K87" s="157"/>
      <c r="L87" s="157"/>
      <c r="M87" s="157"/>
    </row>
    <row r="88" spans="1:13" s="91" customFormat="1" ht="12.75" x14ac:dyDescent="0.2">
      <c r="A88" s="146" t="s">
        <v>694</v>
      </c>
      <c r="B88" s="147"/>
      <c r="C88" s="148"/>
      <c r="D88" s="149"/>
      <c r="E88" s="146"/>
      <c r="F88" s="146"/>
      <c r="G88" s="146"/>
      <c r="H88" s="146"/>
      <c r="I88" s="146"/>
      <c r="J88" s="146"/>
      <c r="K88" s="146"/>
      <c r="L88" s="146"/>
      <c r="M88" s="146"/>
    </row>
    <row r="89" spans="1:13" s="91" customFormat="1" ht="12.75" x14ac:dyDescent="0.2">
      <c r="A89" s="146" t="s">
        <v>695</v>
      </c>
      <c r="B89" s="147"/>
      <c r="C89" s="148"/>
      <c r="D89" s="149"/>
      <c r="E89" s="146"/>
      <c r="F89" s="146"/>
      <c r="G89" s="146"/>
      <c r="H89" s="146"/>
      <c r="I89" s="146"/>
      <c r="J89" s="146"/>
      <c r="K89" s="146"/>
      <c r="L89" s="146"/>
      <c r="M89" s="146"/>
    </row>
    <row r="90" spans="1:13" s="91" customFormat="1" ht="18.75" customHeight="1" x14ac:dyDescent="0.2">
      <c r="A90" s="162" t="s">
        <v>696</v>
      </c>
      <c r="B90" s="162"/>
      <c r="C90" s="162"/>
      <c r="D90" s="162"/>
      <c r="E90" s="162"/>
      <c r="F90" s="162"/>
      <c r="G90" s="162"/>
      <c r="H90" s="162"/>
      <c r="I90" s="162"/>
      <c r="J90" s="162"/>
      <c r="K90" s="162"/>
      <c r="L90" s="162"/>
      <c r="M90" s="162"/>
    </row>
    <row r="91" spans="1:13" s="91" customFormat="1" ht="15" customHeight="1" x14ac:dyDescent="0.2">
      <c r="A91" s="162" t="s">
        <v>697</v>
      </c>
      <c r="B91" s="162"/>
      <c r="C91" s="162"/>
      <c r="D91" s="162"/>
      <c r="E91" s="162"/>
      <c r="F91" s="162"/>
      <c r="G91" s="162"/>
      <c r="H91" s="162"/>
      <c r="I91" s="162"/>
      <c r="J91" s="162"/>
      <c r="K91" s="162"/>
      <c r="L91" s="162"/>
      <c r="M91" s="162"/>
    </row>
    <row r="92" spans="1:13" s="91" customFormat="1" ht="15.75" customHeight="1" x14ac:dyDescent="0.2">
      <c r="A92" s="162" t="s">
        <v>698</v>
      </c>
      <c r="B92" s="162"/>
      <c r="C92" s="162"/>
      <c r="D92" s="162"/>
      <c r="E92" s="162"/>
      <c r="F92" s="162"/>
      <c r="G92" s="162"/>
      <c r="H92" s="162"/>
      <c r="I92" s="162"/>
      <c r="J92" s="162"/>
      <c r="K92" s="162"/>
      <c r="L92" s="162"/>
      <c r="M92" s="162"/>
    </row>
    <row r="93" spans="1:13" s="91" customFormat="1" ht="18" customHeight="1" x14ac:dyDescent="0.2">
      <c r="A93" s="162" t="s">
        <v>715</v>
      </c>
      <c r="B93" s="162"/>
      <c r="C93" s="162"/>
      <c r="D93" s="162"/>
      <c r="E93" s="162"/>
      <c r="F93" s="162"/>
      <c r="G93" s="162"/>
      <c r="H93" s="162"/>
      <c r="I93" s="162"/>
      <c r="J93" s="162"/>
      <c r="K93" s="162"/>
      <c r="L93" s="162"/>
      <c r="M93" s="162"/>
    </row>
    <row r="94" spans="1:13" x14ac:dyDescent="0.2">
      <c r="A94" s="150"/>
      <c r="B94" s="150"/>
      <c r="C94" s="150"/>
      <c r="D94" s="150"/>
      <c r="E94" s="150"/>
      <c r="F94" s="150"/>
      <c r="G94" s="150"/>
      <c r="H94" s="150"/>
      <c r="I94" s="150"/>
      <c r="J94" s="150"/>
      <c r="K94" s="150"/>
      <c r="L94" s="150"/>
      <c r="M94" s="150"/>
    </row>
    <row r="95" spans="1:13" x14ac:dyDescent="0.2">
      <c r="A95" s="163" t="s">
        <v>699</v>
      </c>
      <c r="B95" s="163"/>
      <c r="C95" s="151"/>
      <c r="D95" s="152"/>
      <c r="E95" s="152" t="s">
        <v>6</v>
      </c>
      <c r="F95" s="152"/>
      <c r="G95" s="152"/>
      <c r="H95" s="152" t="s">
        <v>4</v>
      </c>
      <c r="I95" s="153"/>
      <c r="J95" s="153"/>
      <c r="K95" s="153"/>
      <c r="L95" s="153"/>
      <c r="M95" s="1"/>
    </row>
    <row r="96" spans="1:13" x14ac:dyDescent="0.2">
      <c r="A96" s="158"/>
      <c r="B96" s="159"/>
      <c r="C96" s="2"/>
      <c r="D96" s="90"/>
      <c r="E96" s="1"/>
      <c r="F96" s="1"/>
      <c r="G96" s="1"/>
      <c r="H96" s="1"/>
      <c r="I96" s="1"/>
      <c r="J96" s="1"/>
      <c r="K96" s="1"/>
      <c r="L96" s="1"/>
      <c r="M96" s="91"/>
    </row>
    <row r="97" spans="1:13" x14ac:dyDescent="0.2">
      <c r="A97" s="157"/>
      <c r="B97" s="157"/>
      <c r="C97" s="157"/>
      <c r="D97" s="157"/>
      <c r="E97" s="157"/>
      <c r="F97" s="157"/>
      <c r="G97" s="157"/>
      <c r="H97" s="157"/>
      <c r="I97" s="157"/>
      <c r="J97" s="157"/>
      <c r="K97" s="157"/>
      <c r="L97" s="157"/>
      <c r="M97" s="91"/>
    </row>
    <row r="98" spans="1:13" x14ac:dyDescent="0.2">
      <c r="A98" s="157"/>
      <c r="B98" s="157"/>
      <c r="C98" s="157"/>
      <c r="D98" s="157"/>
      <c r="E98" s="157"/>
      <c r="F98" s="157"/>
      <c r="G98" s="157"/>
      <c r="H98" s="157"/>
      <c r="I98" s="157"/>
      <c r="J98" s="157"/>
      <c r="K98" s="157"/>
      <c r="L98" s="157"/>
      <c r="M98" s="91"/>
    </row>
    <row r="99" spans="1:13" x14ac:dyDescent="0.2">
      <c r="A99" s="157"/>
      <c r="B99" s="157"/>
      <c r="C99" s="157"/>
      <c r="D99" s="157"/>
      <c r="E99" s="157"/>
      <c r="F99" s="157"/>
      <c r="G99" s="157"/>
      <c r="H99" s="157"/>
      <c r="I99" s="157"/>
      <c r="J99" s="157"/>
      <c r="K99" s="157"/>
      <c r="L99" s="157"/>
      <c r="M99" s="91"/>
    </row>
    <row r="100" spans="1:13" x14ac:dyDescent="0.2">
      <c r="A100" s="157"/>
      <c r="B100" s="157"/>
      <c r="C100" s="157"/>
      <c r="D100" s="157"/>
      <c r="E100" s="157"/>
      <c r="F100" s="157"/>
      <c r="G100" s="157"/>
      <c r="H100" s="157"/>
      <c r="I100" s="157"/>
      <c r="J100" s="157"/>
      <c r="K100" s="157"/>
      <c r="L100" s="157"/>
      <c r="M100" s="91"/>
    </row>
    <row r="101" spans="1:13" x14ac:dyDescent="0.2">
      <c r="A101" s="157"/>
      <c r="B101" s="157"/>
      <c r="C101" s="157"/>
      <c r="D101" s="157"/>
      <c r="E101" s="157"/>
      <c r="F101" s="157"/>
      <c r="G101" s="157"/>
      <c r="H101" s="157"/>
      <c r="I101" s="157"/>
      <c r="J101" s="157"/>
      <c r="K101" s="157"/>
      <c r="L101" s="157"/>
      <c r="M101" s="91"/>
    </row>
    <row r="102" spans="1:13" x14ac:dyDescent="0.2">
      <c r="A102" s="157"/>
      <c r="B102" s="157"/>
      <c r="C102" s="157"/>
      <c r="D102" s="157"/>
      <c r="E102" s="157"/>
      <c r="F102" s="157"/>
      <c r="G102" s="157"/>
      <c r="H102" s="157"/>
      <c r="I102" s="157"/>
      <c r="J102" s="157"/>
      <c r="K102" s="157"/>
      <c r="L102" s="157"/>
      <c r="M102" s="91"/>
    </row>
    <row r="103" spans="1:13" x14ac:dyDescent="0.2">
      <c r="A103" s="157"/>
      <c r="B103" s="157"/>
      <c r="C103" s="157"/>
      <c r="D103" s="157"/>
      <c r="E103" s="157"/>
      <c r="F103" s="157"/>
      <c r="G103" s="157"/>
      <c r="H103" s="157"/>
      <c r="I103" s="157"/>
      <c r="J103" s="157"/>
      <c r="K103" s="157"/>
      <c r="L103" s="157"/>
      <c r="M103" s="91"/>
    </row>
    <row r="104" spans="1:13" x14ac:dyDescent="0.2">
      <c r="A104" s="157"/>
      <c r="B104" s="157"/>
      <c r="C104" s="157"/>
      <c r="D104" s="157"/>
      <c r="E104" s="157"/>
      <c r="F104" s="157"/>
      <c r="G104" s="157"/>
      <c r="H104" s="157"/>
      <c r="I104" s="157"/>
      <c r="J104" s="157"/>
      <c r="K104" s="157"/>
      <c r="L104" s="157"/>
      <c r="M104" s="91"/>
    </row>
    <row r="105" spans="1:13" x14ac:dyDescent="0.2">
      <c r="A105" s="157"/>
      <c r="B105" s="157"/>
      <c r="C105" s="157"/>
      <c r="D105" s="157"/>
      <c r="E105" s="157"/>
      <c r="F105" s="157"/>
      <c r="G105" s="157"/>
      <c r="H105" s="157"/>
      <c r="I105" s="157"/>
      <c r="J105" s="157"/>
      <c r="K105" s="157"/>
      <c r="L105" s="157"/>
      <c r="M105" s="91"/>
    </row>
    <row r="106" spans="1:13" x14ac:dyDescent="0.2">
      <c r="A106" s="101"/>
      <c r="B106" s="101"/>
      <c r="C106" s="101"/>
      <c r="D106" s="101"/>
      <c r="E106" s="101"/>
      <c r="F106" s="101"/>
      <c r="G106" s="101"/>
      <c r="H106" s="101"/>
      <c r="I106" s="101"/>
      <c r="J106" s="137"/>
      <c r="K106" s="101"/>
      <c r="L106" s="101"/>
    </row>
    <row r="107" spans="1:13" x14ac:dyDescent="0.2">
      <c r="A107" s="178"/>
      <c r="B107" s="178"/>
      <c r="C107" s="92"/>
      <c r="D107" s="90"/>
      <c r="E107" s="1"/>
      <c r="F107" s="93"/>
      <c r="G107" s="1"/>
      <c r="H107" s="1"/>
      <c r="I107" s="1"/>
      <c r="J107" s="1"/>
      <c r="K107" s="1"/>
      <c r="L107" s="1"/>
    </row>
    <row r="108" spans="1:13" ht="16.5" x14ac:dyDescent="0.3">
      <c r="A108" s="3"/>
      <c r="B108" s="181"/>
      <c r="C108" s="165"/>
      <c r="D108" s="165"/>
      <c r="E108" s="165"/>
      <c r="F108" s="165"/>
      <c r="G108" s="165"/>
      <c r="H108" s="165"/>
      <c r="I108" s="165"/>
      <c r="J108" s="139"/>
    </row>
    <row r="109" spans="1:13" ht="16.5" x14ac:dyDescent="0.3">
      <c r="A109" s="3"/>
      <c r="B109" s="181"/>
      <c r="C109" s="165"/>
      <c r="D109" s="165"/>
      <c r="E109" s="165"/>
      <c r="F109" s="165"/>
      <c r="G109" s="165"/>
      <c r="H109" s="165"/>
      <c r="I109" s="165"/>
      <c r="J109" s="139"/>
    </row>
    <row r="110" spans="1:13" ht="16.5" x14ac:dyDescent="0.3">
      <c r="A110" s="3"/>
      <c r="B110" s="180"/>
      <c r="C110" s="165"/>
      <c r="D110" s="165"/>
      <c r="E110" s="165"/>
      <c r="F110" s="165"/>
      <c r="G110" s="165"/>
      <c r="H110" s="165"/>
      <c r="I110" s="165"/>
      <c r="J110" s="139"/>
    </row>
    <row r="111" spans="1:13" ht="16.5" x14ac:dyDescent="0.3">
      <c r="A111" s="3"/>
      <c r="B111" s="179"/>
      <c r="C111" s="179"/>
      <c r="D111" s="179"/>
      <c r="E111" s="179"/>
      <c r="F111" s="179"/>
      <c r="G111" s="179"/>
      <c r="H111" s="179"/>
      <c r="I111" s="179"/>
      <c r="J111" s="141"/>
    </row>
    <row r="112" spans="1:13" ht="16.5" x14ac:dyDescent="0.3">
      <c r="A112" s="3"/>
      <c r="B112" s="26"/>
      <c r="C112" s="83"/>
      <c r="D112" s="29"/>
      <c r="E112" s="8"/>
      <c r="F112" s="8"/>
      <c r="G112" s="8"/>
      <c r="H112" s="8"/>
      <c r="I112" s="8"/>
      <c r="J112" s="139"/>
    </row>
    <row r="113" spans="1:10" ht="16.5" x14ac:dyDescent="0.3">
      <c r="A113" s="3"/>
      <c r="B113" s="4"/>
      <c r="C113" s="75"/>
      <c r="D113" s="6"/>
      <c r="E113" s="24"/>
      <c r="F113" s="24"/>
      <c r="G113" s="24"/>
      <c r="H113" s="24"/>
      <c r="I113" s="24"/>
      <c r="J113" s="24"/>
    </row>
    <row r="114" spans="1:10" ht="16.5" x14ac:dyDescent="0.3">
      <c r="A114" s="3"/>
      <c r="B114" s="4"/>
      <c r="C114" s="75"/>
      <c r="D114" s="6"/>
      <c r="E114" s="24"/>
      <c r="F114" s="24"/>
      <c r="G114" s="24"/>
      <c r="H114" s="24"/>
      <c r="I114" s="24"/>
      <c r="J114" s="24"/>
    </row>
  </sheetData>
  <mergeCells count="27">
    <mergeCell ref="A98:L98"/>
    <mergeCell ref="B111:I111"/>
    <mergeCell ref="B110:I110"/>
    <mergeCell ref="B109:I109"/>
    <mergeCell ref="B108:I108"/>
    <mergeCell ref="A104:L104"/>
    <mergeCell ref="A105:L105"/>
    <mergeCell ref="A107:B107"/>
    <mergeCell ref="A99:L99"/>
    <mergeCell ref="A100:L100"/>
    <mergeCell ref="A101:L101"/>
    <mergeCell ref="A102:L102"/>
    <mergeCell ref="A103:L103"/>
    <mergeCell ref="E1:L1"/>
    <mergeCell ref="A96:B96"/>
    <mergeCell ref="A3:I3"/>
    <mergeCell ref="A7:L7"/>
    <mergeCell ref="A97:L97"/>
    <mergeCell ref="A84:M84"/>
    <mergeCell ref="A85:M85"/>
    <mergeCell ref="A86:M86"/>
    <mergeCell ref="A87:M87"/>
    <mergeCell ref="A90:M90"/>
    <mergeCell ref="A91:M91"/>
    <mergeCell ref="A92:M92"/>
    <mergeCell ref="A93:M93"/>
    <mergeCell ref="A95:B95"/>
  </mergeCells>
  <phoneticPr fontId="4" type="noConversion"/>
  <dataValidations count="1">
    <dataValidation type="whole" operator="equal" allowBlank="1" showInputMessage="1" showErrorMessage="1" sqref="J8:L81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N106"/>
  <sheetViews>
    <sheetView tabSelected="1" view="pageBreakPreview" zoomScaleSheetLayoutView="100" workbookViewId="0">
      <pane ySplit="6" topLeftCell="A40" activePane="bottomLeft" state="frozen"/>
      <selection activeCell="A108" sqref="A108:IV109"/>
      <selection pane="bottomLeft" activeCell="J39" sqref="J39"/>
    </sheetView>
  </sheetViews>
  <sheetFormatPr defaultRowHeight="16.5" x14ac:dyDescent="0.3"/>
  <cols>
    <col min="1" max="1" width="4.42578125" style="30" customWidth="1"/>
    <col min="2" max="2" width="40.85546875" style="40" customWidth="1"/>
    <col min="3" max="3" width="9" style="29" customWidth="1"/>
    <col min="4" max="4" width="6.5703125" style="29" customWidth="1"/>
    <col min="5" max="5" width="14.42578125" style="24" customWidth="1"/>
    <col min="6" max="6" width="10" style="24" customWidth="1"/>
    <col min="7" max="7" width="13.28515625" style="24" customWidth="1"/>
    <col min="8" max="8" width="9.140625" style="24" customWidth="1"/>
    <col min="9" max="10" width="12.85546875" style="24" customWidth="1"/>
    <col min="11" max="11" width="14.140625" style="24" customWidth="1"/>
    <col min="12" max="12" width="15.7109375" style="24" customWidth="1"/>
    <col min="13" max="16384" width="9.140625" style="30"/>
  </cols>
  <sheetData>
    <row r="1" spans="1:14" s="3" customFormat="1" x14ac:dyDescent="0.3">
      <c r="A1" s="3" t="s">
        <v>8</v>
      </c>
      <c r="B1" s="4"/>
      <c r="C1" s="5"/>
      <c r="D1" s="6"/>
      <c r="E1" s="164" t="s">
        <v>310</v>
      </c>
      <c r="F1" s="165"/>
      <c r="G1" s="165"/>
      <c r="H1" s="165"/>
      <c r="I1" s="165"/>
      <c r="J1" s="165"/>
      <c r="K1" s="165"/>
      <c r="L1" s="165"/>
      <c r="M1" s="165"/>
      <c r="N1" s="165"/>
    </row>
    <row r="2" spans="1:14" x14ac:dyDescent="0.3">
      <c r="A2" s="3"/>
      <c r="B2" s="37"/>
      <c r="C2" s="6"/>
      <c r="D2" s="6"/>
    </row>
    <row r="3" spans="1:14" x14ac:dyDescent="0.3">
      <c r="A3" s="166" t="s">
        <v>606</v>
      </c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</row>
    <row r="4" spans="1:14" x14ac:dyDescent="0.3">
      <c r="A4" s="3"/>
      <c r="B4" s="37"/>
      <c r="C4" s="6"/>
      <c r="D4" s="6"/>
    </row>
    <row r="5" spans="1:14" s="31" customFormat="1" ht="54" x14ac:dyDescent="0.2">
      <c r="A5" s="104" t="s">
        <v>2</v>
      </c>
      <c r="B5" s="104" t="s">
        <v>0</v>
      </c>
      <c r="C5" s="105" t="s">
        <v>1</v>
      </c>
      <c r="D5" s="105" t="s">
        <v>507</v>
      </c>
      <c r="E5" s="106" t="s">
        <v>5</v>
      </c>
      <c r="F5" s="106" t="s">
        <v>501</v>
      </c>
      <c r="G5" s="106" t="s">
        <v>502</v>
      </c>
      <c r="H5" s="106" t="s">
        <v>503</v>
      </c>
      <c r="I5" s="106" t="s">
        <v>504</v>
      </c>
      <c r="J5" s="106" t="s">
        <v>700</v>
      </c>
      <c r="K5" s="106" t="s">
        <v>505</v>
      </c>
      <c r="L5" s="106" t="s">
        <v>506</v>
      </c>
    </row>
    <row r="6" spans="1:14" ht="27" x14ac:dyDescent="0.2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5" t="s">
        <v>285</v>
      </c>
      <c r="H6" s="106" t="s">
        <v>286</v>
      </c>
      <c r="I6" s="105" t="s">
        <v>287</v>
      </c>
      <c r="J6" s="105" t="s">
        <v>701</v>
      </c>
      <c r="K6" s="105" t="s">
        <v>702</v>
      </c>
      <c r="L6" s="105" t="s">
        <v>703</v>
      </c>
    </row>
    <row r="7" spans="1:14" ht="14.25" x14ac:dyDescent="0.2">
      <c r="A7" s="186" t="s">
        <v>627</v>
      </c>
      <c r="B7" s="187"/>
      <c r="C7" s="188"/>
      <c r="D7" s="188"/>
      <c r="E7" s="188"/>
      <c r="F7" s="188"/>
      <c r="G7" s="188"/>
      <c r="H7" s="188"/>
      <c r="I7" s="188"/>
      <c r="J7" s="188"/>
      <c r="K7" s="188"/>
      <c r="L7" s="188"/>
    </row>
    <row r="8" spans="1:14" ht="33" x14ac:dyDescent="0.2">
      <c r="A8" s="9">
        <v>1</v>
      </c>
      <c r="B8" s="38" t="s">
        <v>513</v>
      </c>
      <c r="C8" s="11">
        <v>3000</v>
      </c>
      <c r="D8" s="12" t="s">
        <v>7</v>
      </c>
      <c r="E8" s="14" t="s">
        <v>3</v>
      </c>
      <c r="F8" s="107"/>
      <c r="G8" s="44">
        <f>C8*F8</f>
        <v>0</v>
      </c>
      <c r="H8" s="45">
        <f>G8*0.085</f>
        <v>0</v>
      </c>
      <c r="I8" s="45">
        <f>+G8+H8</f>
        <v>0</v>
      </c>
      <c r="J8" s="45"/>
      <c r="K8" s="45"/>
      <c r="L8" s="45"/>
    </row>
    <row r="9" spans="1:14" ht="33" x14ac:dyDescent="0.2">
      <c r="A9" s="9">
        <v>2</v>
      </c>
      <c r="B9" s="32" t="s">
        <v>298</v>
      </c>
      <c r="C9" s="11">
        <v>5000</v>
      </c>
      <c r="D9" s="12" t="s">
        <v>7</v>
      </c>
      <c r="E9" s="14" t="s">
        <v>3</v>
      </c>
      <c r="F9" s="109"/>
      <c r="G9" s="44">
        <f t="shared" ref="G9:G16" si="0">C9*F9</f>
        <v>0</v>
      </c>
      <c r="H9" s="45">
        <f t="shared" ref="H9:H16" si="1">G9*0.085</f>
        <v>0</v>
      </c>
      <c r="I9" s="45">
        <f t="shared" ref="I9:I16" si="2">+G9+H9</f>
        <v>0</v>
      </c>
      <c r="J9" s="45"/>
      <c r="K9" s="45"/>
      <c r="L9" s="45"/>
    </row>
    <row r="10" spans="1:14" x14ac:dyDescent="0.2">
      <c r="A10" s="9">
        <v>3</v>
      </c>
      <c r="B10" s="9" t="s">
        <v>11</v>
      </c>
      <c r="C10" s="11">
        <v>500</v>
      </c>
      <c r="D10" s="12" t="s">
        <v>7</v>
      </c>
      <c r="E10" s="14" t="s">
        <v>3</v>
      </c>
      <c r="F10" s="109"/>
      <c r="G10" s="44">
        <f t="shared" si="0"/>
        <v>0</v>
      </c>
      <c r="H10" s="45">
        <f t="shared" si="1"/>
        <v>0</v>
      </c>
      <c r="I10" s="45">
        <f t="shared" si="2"/>
        <v>0</v>
      </c>
      <c r="J10" s="45"/>
      <c r="K10" s="45"/>
      <c r="L10" s="45"/>
    </row>
    <row r="11" spans="1:14" x14ac:dyDescent="0.2">
      <c r="A11" s="9">
        <v>4</v>
      </c>
      <c r="B11" s="9" t="s">
        <v>12</v>
      </c>
      <c r="C11" s="11">
        <v>1500</v>
      </c>
      <c r="D11" s="12" t="s">
        <v>7</v>
      </c>
      <c r="E11" s="14" t="s">
        <v>3</v>
      </c>
      <c r="F11" s="109"/>
      <c r="G11" s="44">
        <f t="shared" si="0"/>
        <v>0</v>
      </c>
      <c r="H11" s="45">
        <f t="shared" si="1"/>
        <v>0</v>
      </c>
      <c r="I11" s="45">
        <f t="shared" si="2"/>
        <v>0</v>
      </c>
      <c r="J11" s="45"/>
      <c r="K11" s="45"/>
      <c r="L11" s="45"/>
    </row>
    <row r="12" spans="1:14" ht="33" x14ac:dyDescent="0.2">
      <c r="A12" s="9">
        <v>5</v>
      </c>
      <c r="B12" s="32" t="s">
        <v>514</v>
      </c>
      <c r="C12" s="11">
        <v>2000</v>
      </c>
      <c r="D12" s="12" t="s">
        <v>7</v>
      </c>
      <c r="E12" s="14" t="s">
        <v>3</v>
      </c>
      <c r="F12" s="108"/>
      <c r="G12" s="44">
        <f t="shared" si="0"/>
        <v>0</v>
      </c>
      <c r="H12" s="45">
        <f t="shared" si="1"/>
        <v>0</v>
      </c>
      <c r="I12" s="45">
        <f t="shared" si="2"/>
        <v>0</v>
      </c>
      <c r="J12" s="45"/>
      <c r="K12" s="45"/>
      <c r="L12" s="45"/>
    </row>
    <row r="13" spans="1:14" x14ac:dyDescent="0.2">
      <c r="A13" s="9">
        <v>6</v>
      </c>
      <c r="B13" s="32" t="s">
        <v>133</v>
      </c>
      <c r="C13" s="11">
        <v>5000</v>
      </c>
      <c r="D13" s="12" t="s">
        <v>7</v>
      </c>
      <c r="E13" s="14" t="s">
        <v>3</v>
      </c>
      <c r="F13" s="107"/>
      <c r="G13" s="44">
        <f t="shared" si="0"/>
        <v>0</v>
      </c>
      <c r="H13" s="45">
        <f t="shared" si="1"/>
        <v>0</v>
      </c>
      <c r="I13" s="45">
        <f t="shared" si="2"/>
        <v>0</v>
      </c>
      <c r="J13" s="45"/>
      <c r="K13" s="45"/>
      <c r="L13" s="45"/>
    </row>
    <row r="14" spans="1:14" x14ac:dyDescent="0.2">
      <c r="A14" s="9">
        <v>7</v>
      </c>
      <c r="B14" s="9" t="s">
        <v>13</v>
      </c>
      <c r="C14" s="11">
        <v>1500</v>
      </c>
      <c r="D14" s="12" t="s">
        <v>7</v>
      </c>
      <c r="E14" s="14" t="s">
        <v>3</v>
      </c>
      <c r="F14" s="107"/>
      <c r="G14" s="44">
        <f t="shared" si="0"/>
        <v>0</v>
      </c>
      <c r="H14" s="45">
        <f t="shared" si="1"/>
        <v>0</v>
      </c>
      <c r="I14" s="45">
        <f t="shared" si="2"/>
        <v>0</v>
      </c>
      <c r="J14" s="45"/>
      <c r="K14" s="45"/>
      <c r="L14" s="45"/>
    </row>
    <row r="15" spans="1:14" ht="33" x14ac:dyDescent="0.2">
      <c r="A15" s="9">
        <v>8</v>
      </c>
      <c r="B15" s="9" t="s">
        <v>515</v>
      </c>
      <c r="C15" s="11">
        <v>200</v>
      </c>
      <c r="D15" s="12" t="s">
        <v>7</v>
      </c>
      <c r="E15" s="14" t="s">
        <v>3</v>
      </c>
      <c r="F15" s="107"/>
      <c r="G15" s="44">
        <f t="shared" si="0"/>
        <v>0</v>
      </c>
      <c r="H15" s="45">
        <f t="shared" si="1"/>
        <v>0</v>
      </c>
      <c r="I15" s="45">
        <f t="shared" si="2"/>
        <v>0</v>
      </c>
      <c r="J15" s="45"/>
      <c r="K15" s="45"/>
      <c r="L15" s="45"/>
    </row>
    <row r="16" spans="1:14" x14ac:dyDescent="0.2">
      <c r="A16" s="9">
        <v>9</v>
      </c>
      <c r="B16" s="32" t="s">
        <v>134</v>
      </c>
      <c r="C16" s="11">
        <v>100</v>
      </c>
      <c r="D16" s="12" t="s">
        <v>7</v>
      </c>
      <c r="E16" s="14" t="s">
        <v>3</v>
      </c>
      <c r="F16" s="107"/>
      <c r="G16" s="44">
        <f t="shared" si="0"/>
        <v>0</v>
      </c>
      <c r="H16" s="45">
        <f t="shared" si="1"/>
        <v>0</v>
      </c>
      <c r="I16" s="45">
        <f t="shared" si="2"/>
        <v>0</v>
      </c>
      <c r="J16" s="45"/>
      <c r="K16" s="45"/>
      <c r="L16" s="45"/>
    </row>
    <row r="17" spans="1:12" x14ac:dyDescent="0.2">
      <c r="A17" s="9"/>
      <c r="B17" s="21" t="s">
        <v>628</v>
      </c>
      <c r="C17" s="13" t="s">
        <v>3</v>
      </c>
      <c r="D17" s="14" t="s">
        <v>3</v>
      </c>
      <c r="E17" s="14" t="s">
        <v>3</v>
      </c>
      <c r="F17" s="14" t="s">
        <v>3</v>
      </c>
      <c r="G17" s="43">
        <f t="shared" ref="G17:L17" si="3">SUM(G8:G16)</f>
        <v>0</v>
      </c>
      <c r="H17" s="43">
        <f t="shared" si="3"/>
        <v>0</v>
      </c>
      <c r="I17" s="43">
        <f t="shared" si="3"/>
        <v>0</v>
      </c>
      <c r="J17" s="112">
        <f t="shared" si="3"/>
        <v>0</v>
      </c>
      <c r="K17" s="112">
        <f t="shared" si="3"/>
        <v>0</v>
      </c>
      <c r="L17" s="112">
        <f t="shared" si="3"/>
        <v>0</v>
      </c>
    </row>
    <row r="18" spans="1:12" x14ac:dyDescent="0.2">
      <c r="A18" s="182" t="s">
        <v>629</v>
      </c>
      <c r="B18" s="183"/>
      <c r="C18" s="183"/>
      <c r="D18" s="183"/>
      <c r="E18" s="183"/>
      <c r="F18" s="183"/>
      <c r="G18" s="183"/>
      <c r="H18" s="183"/>
      <c r="I18" s="183"/>
      <c r="J18" s="183"/>
      <c r="K18" s="183"/>
      <c r="L18" s="183"/>
    </row>
    <row r="19" spans="1:12" ht="33" x14ac:dyDescent="0.2">
      <c r="A19" s="9">
        <v>10</v>
      </c>
      <c r="B19" s="32" t="s">
        <v>592</v>
      </c>
      <c r="C19" s="11">
        <v>2000</v>
      </c>
      <c r="D19" s="12" t="s">
        <v>7</v>
      </c>
      <c r="E19" s="14" t="s">
        <v>3</v>
      </c>
      <c r="F19" s="107"/>
      <c r="G19" s="45">
        <f>C19*F19</f>
        <v>0</v>
      </c>
      <c r="H19" s="45">
        <f>G19*0.085</f>
        <v>0</v>
      </c>
      <c r="I19" s="45">
        <f>+G19+H19</f>
        <v>0</v>
      </c>
      <c r="J19" s="45"/>
      <c r="K19" s="45"/>
      <c r="L19" s="45"/>
    </row>
    <row r="20" spans="1:12" ht="33" x14ac:dyDescent="0.2">
      <c r="A20" s="9">
        <v>11</v>
      </c>
      <c r="B20" s="32" t="s">
        <v>516</v>
      </c>
      <c r="C20" s="11">
        <v>800</v>
      </c>
      <c r="D20" s="12" t="s">
        <v>7</v>
      </c>
      <c r="E20" s="14" t="s">
        <v>3</v>
      </c>
      <c r="F20" s="107"/>
      <c r="G20" s="45">
        <f t="shared" ref="G20:G25" si="4">C20*F20</f>
        <v>0</v>
      </c>
      <c r="H20" s="45">
        <f t="shared" ref="H20:H26" si="5">G20*0.085</f>
        <v>0</v>
      </c>
      <c r="I20" s="45">
        <f t="shared" ref="I20:I26" si="6">+G20+H20</f>
        <v>0</v>
      </c>
      <c r="J20" s="45"/>
      <c r="K20" s="45"/>
      <c r="L20" s="45"/>
    </row>
    <row r="21" spans="1:12" x14ac:dyDescent="0.2">
      <c r="A21" s="9">
        <v>12</v>
      </c>
      <c r="B21" s="32" t="s">
        <v>517</v>
      </c>
      <c r="C21" s="11">
        <v>1100</v>
      </c>
      <c r="D21" s="12" t="s">
        <v>7</v>
      </c>
      <c r="E21" s="155"/>
      <c r="F21" s="107"/>
      <c r="G21" s="45">
        <f t="shared" si="4"/>
        <v>0</v>
      </c>
      <c r="H21" s="45">
        <f t="shared" si="5"/>
        <v>0</v>
      </c>
      <c r="I21" s="45">
        <f t="shared" si="6"/>
        <v>0</v>
      </c>
      <c r="J21" s="45"/>
      <c r="K21" s="45"/>
      <c r="L21" s="45"/>
    </row>
    <row r="22" spans="1:12" x14ac:dyDescent="0.2">
      <c r="A22" s="9">
        <v>13</v>
      </c>
      <c r="B22" s="32" t="s">
        <v>518</v>
      </c>
      <c r="C22" s="11">
        <v>3000</v>
      </c>
      <c r="D22" s="12" t="s">
        <v>7</v>
      </c>
      <c r="E22" s="155"/>
      <c r="F22" s="107"/>
      <c r="G22" s="45">
        <f t="shared" si="4"/>
        <v>0</v>
      </c>
      <c r="H22" s="45">
        <f t="shared" si="5"/>
        <v>0</v>
      </c>
      <c r="I22" s="45">
        <f t="shared" si="6"/>
        <v>0</v>
      </c>
      <c r="J22" s="45"/>
      <c r="K22" s="45"/>
      <c r="L22" s="45"/>
    </row>
    <row r="23" spans="1:12" ht="21" customHeight="1" x14ac:dyDescent="0.2">
      <c r="A23" s="9">
        <v>14</v>
      </c>
      <c r="B23" s="32" t="s">
        <v>519</v>
      </c>
      <c r="C23" s="11">
        <v>200</v>
      </c>
      <c r="D23" s="12" t="s">
        <v>7</v>
      </c>
      <c r="E23" s="155"/>
      <c r="F23" s="107"/>
      <c r="G23" s="45">
        <f t="shared" si="4"/>
        <v>0</v>
      </c>
      <c r="H23" s="45">
        <f t="shared" si="5"/>
        <v>0</v>
      </c>
      <c r="I23" s="45">
        <f t="shared" si="6"/>
        <v>0</v>
      </c>
      <c r="J23" s="45"/>
      <c r="K23" s="45"/>
      <c r="L23" s="45"/>
    </row>
    <row r="24" spans="1:12" x14ac:dyDescent="0.2">
      <c r="A24" s="9">
        <v>15</v>
      </c>
      <c r="B24" s="32" t="s">
        <v>299</v>
      </c>
      <c r="C24" s="11">
        <v>200</v>
      </c>
      <c r="D24" s="12" t="s">
        <v>7</v>
      </c>
      <c r="E24" s="155"/>
      <c r="F24" s="107"/>
      <c r="G24" s="45">
        <f t="shared" si="4"/>
        <v>0</v>
      </c>
      <c r="H24" s="45">
        <f t="shared" si="5"/>
        <v>0</v>
      </c>
      <c r="I24" s="45">
        <f t="shared" si="6"/>
        <v>0</v>
      </c>
      <c r="J24" s="45"/>
      <c r="K24" s="45"/>
      <c r="L24" s="45"/>
    </row>
    <row r="25" spans="1:12" x14ac:dyDescent="0.2">
      <c r="A25" s="9">
        <v>16</v>
      </c>
      <c r="B25" s="32" t="s">
        <v>313</v>
      </c>
      <c r="C25" s="11">
        <v>200</v>
      </c>
      <c r="D25" s="12" t="s">
        <v>7</v>
      </c>
      <c r="E25" s="155"/>
      <c r="F25" s="107"/>
      <c r="G25" s="45">
        <f t="shared" si="4"/>
        <v>0</v>
      </c>
      <c r="H25" s="45">
        <f t="shared" si="5"/>
        <v>0</v>
      </c>
      <c r="I25" s="45">
        <f t="shared" si="6"/>
        <v>0</v>
      </c>
      <c r="J25" s="45"/>
      <c r="K25" s="45"/>
      <c r="L25" s="45"/>
    </row>
    <row r="26" spans="1:12" x14ac:dyDescent="0.2">
      <c r="A26" s="9"/>
      <c r="B26" s="21" t="s">
        <v>630</v>
      </c>
      <c r="C26" s="13" t="s">
        <v>3</v>
      </c>
      <c r="D26" s="14" t="s">
        <v>3</v>
      </c>
      <c r="E26" s="14" t="s">
        <v>3</v>
      </c>
      <c r="F26" s="14" t="s">
        <v>3</v>
      </c>
      <c r="G26" s="43">
        <f>SUM(G19:G25)</f>
        <v>0</v>
      </c>
      <c r="H26" s="43">
        <f t="shared" si="5"/>
        <v>0</v>
      </c>
      <c r="I26" s="43">
        <f t="shared" si="6"/>
        <v>0</v>
      </c>
      <c r="J26" s="112">
        <f>SUM(J19:J25)</f>
        <v>0</v>
      </c>
      <c r="K26" s="112">
        <f>SUM(K19:K25)</f>
        <v>0</v>
      </c>
      <c r="L26" s="112">
        <f>SUM(L19:L25)</f>
        <v>0</v>
      </c>
    </row>
    <row r="27" spans="1:12" x14ac:dyDescent="0.2">
      <c r="A27" s="182" t="s">
        <v>631</v>
      </c>
      <c r="B27" s="175"/>
      <c r="C27" s="175"/>
      <c r="D27" s="175"/>
      <c r="E27" s="175"/>
      <c r="F27" s="175"/>
      <c r="G27" s="175"/>
      <c r="H27" s="175"/>
      <c r="I27" s="175"/>
      <c r="J27" s="175"/>
      <c r="K27" s="175"/>
      <c r="L27" s="175"/>
    </row>
    <row r="28" spans="1:12" ht="21.75" customHeight="1" x14ac:dyDescent="0.2">
      <c r="A28" s="9">
        <v>17</v>
      </c>
      <c r="B28" s="9" t="s">
        <v>521</v>
      </c>
      <c r="C28" s="11">
        <v>500</v>
      </c>
      <c r="D28" s="12" t="s">
        <v>7</v>
      </c>
      <c r="E28" s="156"/>
      <c r="F28" s="107"/>
      <c r="G28" s="45">
        <f>C28*F28</f>
        <v>0</v>
      </c>
      <c r="H28" s="45">
        <f>G28*0.085</f>
        <v>0</v>
      </c>
      <c r="I28" s="45">
        <f>+G28+H28</f>
        <v>0</v>
      </c>
      <c r="J28" s="45"/>
      <c r="K28" s="45"/>
      <c r="L28" s="45"/>
    </row>
    <row r="29" spans="1:12" ht="21" customHeight="1" x14ac:dyDescent="0.2">
      <c r="A29" s="9">
        <v>18</v>
      </c>
      <c r="B29" s="9" t="s">
        <v>522</v>
      </c>
      <c r="C29" s="11">
        <v>500</v>
      </c>
      <c r="D29" s="12" t="s">
        <v>7</v>
      </c>
      <c r="E29" s="156"/>
      <c r="F29" s="107"/>
      <c r="G29" s="45">
        <f t="shared" ref="G29:G41" si="7">C29*F29</f>
        <v>0</v>
      </c>
      <c r="H29" s="45">
        <f t="shared" ref="H29:H42" si="8">G29*0.085</f>
        <v>0</v>
      </c>
      <c r="I29" s="45">
        <f t="shared" ref="I29:I42" si="9">+G29+H29</f>
        <v>0</v>
      </c>
      <c r="J29" s="45"/>
      <c r="K29" s="45"/>
      <c r="L29" s="45"/>
    </row>
    <row r="30" spans="1:12" ht="33" x14ac:dyDescent="0.2">
      <c r="A30" s="9">
        <v>19</v>
      </c>
      <c r="B30" s="32" t="s">
        <v>523</v>
      </c>
      <c r="C30" s="11">
        <v>700</v>
      </c>
      <c r="D30" s="12" t="s">
        <v>7</v>
      </c>
      <c r="E30" s="156"/>
      <c r="F30" s="107"/>
      <c r="G30" s="45">
        <f t="shared" si="7"/>
        <v>0</v>
      </c>
      <c r="H30" s="45">
        <f t="shared" si="8"/>
        <v>0</v>
      </c>
      <c r="I30" s="45">
        <f t="shared" si="9"/>
        <v>0</v>
      </c>
      <c r="J30" s="45"/>
      <c r="K30" s="45"/>
      <c r="L30" s="45"/>
    </row>
    <row r="31" spans="1:12" x14ac:dyDescent="0.2">
      <c r="A31" s="9">
        <v>20</v>
      </c>
      <c r="B31" s="9" t="s">
        <v>524</v>
      </c>
      <c r="C31" s="11">
        <v>700</v>
      </c>
      <c r="D31" s="12" t="s">
        <v>7</v>
      </c>
      <c r="E31" s="156"/>
      <c r="F31" s="107"/>
      <c r="G31" s="45">
        <f t="shared" si="7"/>
        <v>0</v>
      </c>
      <c r="H31" s="45">
        <f t="shared" si="8"/>
        <v>0</v>
      </c>
      <c r="I31" s="45">
        <f t="shared" si="9"/>
        <v>0</v>
      </c>
      <c r="J31" s="45"/>
      <c r="K31" s="45"/>
      <c r="L31" s="45"/>
    </row>
    <row r="32" spans="1:12" x14ac:dyDescent="0.2">
      <c r="A32" s="9">
        <v>21</v>
      </c>
      <c r="B32" s="9" t="s">
        <v>525</v>
      </c>
      <c r="C32" s="11">
        <v>80</v>
      </c>
      <c r="D32" s="12" t="s">
        <v>7</v>
      </c>
      <c r="E32" s="156"/>
      <c r="F32" s="107"/>
      <c r="G32" s="45">
        <f t="shared" si="7"/>
        <v>0</v>
      </c>
      <c r="H32" s="45">
        <f t="shared" si="8"/>
        <v>0</v>
      </c>
      <c r="I32" s="45">
        <f t="shared" si="9"/>
        <v>0</v>
      </c>
      <c r="J32" s="45"/>
      <c r="K32" s="45"/>
      <c r="L32" s="45"/>
    </row>
    <row r="33" spans="1:12" x14ac:dyDescent="0.2">
      <c r="A33" s="9">
        <v>22</v>
      </c>
      <c r="B33" s="33" t="s">
        <v>526</v>
      </c>
      <c r="C33" s="11">
        <v>80</v>
      </c>
      <c r="D33" s="12" t="s">
        <v>7</v>
      </c>
      <c r="E33" s="156"/>
      <c r="F33" s="107"/>
      <c r="G33" s="45">
        <f t="shared" si="7"/>
        <v>0</v>
      </c>
      <c r="H33" s="45">
        <f t="shared" si="8"/>
        <v>0</v>
      </c>
      <c r="I33" s="45">
        <f t="shared" si="9"/>
        <v>0</v>
      </c>
      <c r="J33" s="45"/>
      <c r="K33" s="45"/>
      <c r="L33" s="45"/>
    </row>
    <row r="34" spans="1:12" x14ac:dyDescent="0.2">
      <c r="A34" s="9">
        <v>23</v>
      </c>
      <c r="B34" s="33" t="s">
        <v>527</v>
      </c>
      <c r="C34" s="11">
        <v>60</v>
      </c>
      <c r="D34" s="12" t="s">
        <v>7</v>
      </c>
      <c r="E34" s="156"/>
      <c r="F34" s="107"/>
      <c r="G34" s="45">
        <f t="shared" si="7"/>
        <v>0</v>
      </c>
      <c r="H34" s="45">
        <f t="shared" si="8"/>
        <v>0</v>
      </c>
      <c r="I34" s="45">
        <f t="shared" si="9"/>
        <v>0</v>
      </c>
      <c r="J34" s="45"/>
      <c r="K34" s="45"/>
      <c r="L34" s="45"/>
    </row>
    <row r="35" spans="1:12" x14ac:dyDescent="0.2">
      <c r="A35" s="9">
        <v>24</v>
      </c>
      <c r="B35" s="33" t="s">
        <v>528</v>
      </c>
      <c r="C35" s="11">
        <v>60</v>
      </c>
      <c r="D35" s="12" t="s">
        <v>7</v>
      </c>
      <c r="E35" s="156"/>
      <c r="F35" s="107"/>
      <c r="G35" s="45">
        <f t="shared" si="7"/>
        <v>0</v>
      </c>
      <c r="H35" s="45">
        <f t="shared" si="8"/>
        <v>0</v>
      </c>
      <c r="I35" s="45">
        <f t="shared" si="9"/>
        <v>0</v>
      </c>
      <c r="J35" s="45"/>
      <c r="K35" s="45"/>
      <c r="L35" s="45"/>
    </row>
    <row r="36" spans="1:12" x14ac:dyDescent="0.2">
      <c r="A36" s="9">
        <v>25</v>
      </c>
      <c r="B36" s="33" t="s">
        <v>14</v>
      </c>
      <c r="C36" s="11">
        <v>20</v>
      </c>
      <c r="D36" s="12" t="s">
        <v>7</v>
      </c>
      <c r="E36" s="155"/>
      <c r="F36" s="108"/>
      <c r="G36" s="45">
        <f t="shared" si="7"/>
        <v>0</v>
      </c>
      <c r="H36" s="45">
        <f t="shared" si="8"/>
        <v>0</v>
      </c>
      <c r="I36" s="45">
        <f t="shared" si="9"/>
        <v>0</v>
      </c>
      <c r="J36" s="45"/>
      <c r="K36" s="45"/>
      <c r="L36" s="45"/>
    </row>
    <row r="37" spans="1:12" x14ac:dyDescent="0.2">
      <c r="A37" s="9">
        <v>26</v>
      </c>
      <c r="B37" s="33" t="s">
        <v>15</v>
      </c>
      <c r="C37" s="11">
        <v>20</v>
      </c>
      <c r="D37" s="12" t="s">
        <v>7</v>
      </c>
      <c r="E37" s="156"/>
      <c r="F37" s="107"/>
      <c r="G37" s="45">
        <f t="shared" si="7"/>
        <v>0</v>
      </c>
      <c r="H37" s="45">
        <f t="shared" si="8"/>
        <v>0</v>
      </c>
      <c r="I37" s="45">
        <f t="shared" si="9"/>
        <v>0</v>
      </c>
      <c r="J37" s="45"/>
      <c r="K37" s="45"/>
      <c r="L37" s="45"/>
    </row>
    <row r="38" spans="1:12" x14ac:dyDescent="0.2">
      <c r="A38" s="9">
        <v>27</v>
      </c>
      <c r="B38" s="9" t="s">
        <v>135</v>
      </c>
      <c r="C38" s="11">
        <v>200</v>
      </c>
      <c r="D38" s="12" t="s">
        <v>7</v>
      </c>
      <c r="E38" s="156"/>
      <c r="F38" s="107"/>
      <c r="G38" s="45">
        <f t="shared" si="7"/>
        <v>0</v>
      </c>
      <c r="H38" s="45">
        <f t="shared" si="8"/>
        <v>0</v>
      </c>
      <c r="I38" s="45">
        <f t="shared" si="9"/>
        <v>0</v>
      </c>
      <c r="J38" s="45"/>
      <c r="K38" s="45"/>
      <c r="L38" s="45"/>
    </row>
    <row r="39" spans="1:12" x14ac:dyDescent="0.2">
      <c r="A39" s="9">
        <v>28</v>
      </c>
      <c r="B39" s="9" t="s">
        <v>280</v>
      </c>
      <c r="C39" s="11">
        <v>200</v>
      </c>
      <c r="D39" s="12" t="s">
        <v>7</v>
      </c>
      <c r="E39" s="156"/>
      <c r="F39" s="107"/>
      <c r="G39" s="45">
        <f t="shared" si="7"/>
        <v>0</v>
      </c>
      <c r="H39" s="45">
        <f t="shared" si="8"/>
        <v>0</v>
      </c>
      <c r="I39" s="45">
        <f t="shared" si="9"/>
        <v>0</v>
      </c>
      <c r="J39" s="45"/>
      <c r="K39" s="45"/>
      <c r="L39" s="45"/>
    </row>
    <row r="40" spans="1:12" x14ac:dyDescent="0.2">
      <c r="A40" s="9">
        <v>29</v>
      </c>
      <c r="B40" s="9" t="s">
        <v>593</v>
      </c>
      <c r="C40" s="11">
        <v>400</v>
      </c>
      <c r="D40" s="12" t="s">
        <v>7</v>
      </c>
      <c r="E40" s="156"/>
      <c r="F40" s="107"/>
      <c r="G40" s="45">
        <f t="shared" si="7"/>
        <v>0</v>
      </c>
      <c r="H40" s="45">
        <f t="shared" si="8"/>
        <v>0</v>
      </c>
      <c r="I40" s="45">
        <f t="shared" si="9"/>
        <v>0</v>
      </c>
      <c r="J40" s="45"/>
      <c r="K40" s="45"/>
      <c r="L40" s="45"/>
    </row>
    <row r="41" spans="1:12" x14ac:dyDescent="0.2">
      <c r="A41" s="9">
        <v>30</v>
      </c>
      <c r="B41" s="9" t="s">
        <v>16</v>
      </c>
      <c r="C41" s="11">
        <v>50</v>
      </c>
      <c r="D41" s="12" t="s">
        <v>7</v>
      </c>
      <c r="E41" s="156"/>
      <c r="F41" s="107"/>
      <c r="G41" s="45">
        <f t="shared" si="7"/>
        <v>0</v>
      </c>
      <c r="H41" s="45">
        <f t="shared" si="8"/>
        <v>0</v>
      </c>
      <c r="I41" s="45">
        <f t="shared" si="9"/>
        <v>0</v>
      </c>
      <c r="J41" s="45"/>
      <c r="K41" s="45"/>
      <c r="L41" s="45"/>
    </row>
    <row r="42" spans="1:12" x14ac:dyDescent="0.2">
      <c r="A42" s="9"/>
      <c r="B42" s="21" t="s">
        <v>632</v>
      </c>
      <c r="C42" s="13" t="s">
        <v>3</v>
      </c>
      <c r="D42" s="14" t="s">
        <v>3</v>
      </c>
      <c r="E42" s="14" t="s">
        <v>3</v>
      </c>
      <c r="F42" s="14"/>
      <c r="G42" s="43">
        <f>SUM(G28:G41)</f>
        <v>0</v>
      </c>
      <c r="H42" s="43">
        <f t="shared" si="8"/>
        <v>0</v>
      </c>
      <c r="I42" s="43">
        <f t="shared" si="9"/>
        <v>0</v>
      </c>
      <c r="J42" s="112">
        <f>SUM(J28:J41)</f>
        <v>0</v>
      </c>
      <c r="K42" s="112">
        <f>SUM(K28:K41)</f>
        <v>0</v>
      </c>
      <c r="L42" s="112">
        <f>SUM(L28:L41)</f>
        <v>0</v>
      </c>
    </row>
    <row r="43" spans="1:12" x14ac:dyDescent="0.2">
      <c r="A43" s="184" t="s">
        <v>633</v>
      </c>
      <c r="B43" s="185"/>
      <c r="C43" s="185"/>
      <c r="D43" s="185"/>
      <c r="E43" s="185"/>
      <c r="F43" s="185"/>
      <c r="G43" s="185"/>
      <c r="H43" s="185"/>
      <c r="I43" s="185"/>
      <c r="J43" s="185"/>
      <c r="K43" s="185"/>
      <c r="L43" s="185"/>
    </row>
    <row r="44" spans="1:12" ht="33" x14ac:dyDescent="0.3">
      <c r="A44" s="9">
        <v>30</v>
      </c>
      <c r="B44" s="116" t="s">
        <v>18</v>
      </c>
      <c r="C44" s="11">
        <v>50</v>
      </c>
      <c r="D44" s="12" t="s">
        <v>7</v>
      </c>
      <c r="E44" s="156"/>
      <c r="F44" s="107"/>
      <c r="G44" s="45">
        <f>C44*F44</f>
        <v>0</v>
      </c>
      <c r="H44" s="45">
        <f>G44*0.085</f>
        <v>0</v>
      </c>
      <c r="I44" s="45">
        <f>+G44+H44</f>
        <v>0</v>
      </c>
      <c r="J44" s="45"/>
      <c r="K44" s="45"/>
      <c r="L44" s="45"/>
    </row>
    <row r="45" spans="1:12" x14ac:dyDescent="0.3">
      <c r="A45" s="9">
        <v>31</v>
      </c>
      <c r="B45" s="116" t="s">
        <v>17</v>
      </c>
      <c r="C45" s="11">
        <v>20</v>
      </c>
      <c r="D45" s="12" t="s">
        <v>7</v>
      </c>
      <c r="E45" s="156"/>
      <c r="F45" s="107"/>
      <c r="G45" s="45">
        <f t="shared" ref="G45:G48" si="10">C45*F45</f>
        <v>0</v>
      </c>
      <c r="H45" s="45">
        <f t="shared" ref="H45:H49" si="11">G45*0.085</f>
        <v>0</v>
      </c>
      <c r="I45" s="45">
        <f t="shared" ref="I45:I49" si="12">+G45+H45</f>
        <v>0</v>
      </c>
      <c r="J45" s="45"/>
      <c r="K45" s="45"/>
      <c r="L45" s="45"/>
    </row>
    <row r="46" spans="1:12" ht="33" x14ac:dyDescent="0.3">
      <c r="A46" s="9">
        <v>32</v>
      </c>
      <c r="B46" s="116" t="s">
        <v>529</v>
      </c>
      <c r="C46" s="11">
        <v>10</v>
      </c>
      <c r="D46" s="12" t="s">
        <v>7</v>
      </c>
      <c r="E46" s="155"/>
      <c r="F46" s="108"/>
      <c r="G46" s="45">
        <f t="shared" si="10"/>
        <v>0</v>
      </c>
      <c r="H46" s="45">
        <f t="shared" si="11"/>
        <v>0</v>
      </c>
      <c r="I46" s="45">
        <f t="shared" si="12"/>
        <v>0</v>
      </c>
      <c r="J46" s="45"/>
      <c r="K46" s="45"/>
      <c r="L46" s="45"/>
    </row>
    <row r="47" spans="1:12" x14ac:dyDescent="0.3">
      <c r="A47" s="9">
        <v>33</v>
      </c>
      <c r="B47" s="117" t="s">
        <v>530</v>
      </c>
      <c r="C47" s="11">
        <v>10</v>
      </c>
      <c r="D47" s="12" t="s">
        <v>7</v>
      </c>
      <c r="E47" s="156"/>
      <c r="F47" s="107"/>
      <c r="G47" s="45">
        <f t="shared" si="10"/>
        <v>0</v>
      </c>
      <c r="H47" s="45">
        <f t="shared" si="11"/>
        <v>0</v>
      </c>
      <c r="I47" s="45">
        <f t="shared" si="12"/>
        <v>0</v>
      </c>
      <c r="J47" s="45"/>
      <c r="K47" s="45"/>
      <c r="L47" s="45"/>
    </row>
    <row r="48" spans="1:12" x14ac:dyDescent="0.3">
      <c r="A48" s="9">
        <v>34</v>
      </c>
      <c r="B48" s="117" t="s">
        <v>531</v>
      </c>
      <c r="C48" s="11">
        <v>10</v>
      </c>
      <c r="D48" s="12" t="s">
        <v>7</v>
      </c>
      <c r="E48" s="156"/>
      <c r="F48" s="107"/>
      <c r="G48" s="45">
        <f t="shared" si="10"/>
        <v>0</v>
      </c>
      <c r="H48" s="45">
        <f t="shared" si="11"/>
        <v>0</v>
      </c>
      <c r="I48" s="45">
        <f t="shared" si="12"/>
        <v>0</v>
      </c>
      <c r="J48" s="45"/>
      <c r="K48" s="45"/>
      <c r="L48" s="45"/>
    </row>
    <row r="49" spans="1:12" x14ac:dyDescent="0.2">
      <c r="A49" s="9"/>
      <c r="B49" s="21" t="s">
        <v>634</v>
      </c>
      <c r="C49" s="13" t="s">
        <v>3</v>
      </c>
      <c r="D49" s="14" t="s">
        <v>3</v>
      </c>
      <c r="E49" s="14" t="s">
        <v>3</v>
      </c>
      <c r="F49" s="14" t="s">
        <v>3</v>
      </c>
      <c r="G49" s="43">
        <f>SUM(G44:G48)</f>
        <v>0</v>
      </c>
      <c r="H49" s="43">
        <f t="shared" si="11"/>
        <v>0</v>
      </c>
      <c r="I49" s="43">
        <f t="shared" si="12"/>
        <v>0</v>
      </c>
      <c r="J49" s="112">
        <f>SUM(J44:J48)</f>
        <v>0</v>
      </c>
      <c r="K49" s="112">
        <f>SUM(K44:K48)</f>
        <v>0</v>
      </c>
      <c r="L49" s="112">
        <f>SUM(L44:L48)</f>
        <v>0</v>
      </c>
    </row>
    <row r="50" spans="1:12" x14ac:dyDescent="0.2">
      <c r="A50" s="189" t="s">
        <v>635</v>
      </c>
      <c r="B50" s="185"/>
      <c r="C50" s="185"/>
      <c r="D50" s="185"/>
      <c r="E50" s="185"/>
      <c r="F50" s="185"/>
      <c r="G50" s="185"/>
      <c r="H50" s="185"/>
      <c r="I50" s="185"/>
      <c r="J50" s="185"/>
      <c r="K50" s="185"/>
      <c r="L50" s="185"/>
    </row>
    <row r="51" spans="1:12" ht="33" x14ac:dyDescent="0.3">
      <c r="A51" s="9">
        <v>35</v>
      </c>
      <c r="B51" s="116" t="s">
        <v>532</v>
      </c>
      <c r="C51" s="11">
        <v>80</v>
      </c>
      <c r="D51" s="17" t="s">
        <v>7</v>
      </c>
      <c r="E51" s="156"/>
      <c r="F51" s="107"/>
      <c r="G51" s="45">
        <f>C51*F51</f>
        <v>0</v>
      </c>
      <c r="H51" s="45">
        <f>G51*0.085</f>
        <v>0</v>
      </c>
      <c r="I51" s="45">
        <f>+G51+H51</f>
        <v>0</v>
      </c>
      <c r="J51" s="45"/>
      <c r="K51" s="45"/>
      <c r="L51" s="45"/>
    </row>
    <row r="52" spans="1:12" ht="33" x14ac:dyDescent="0.3">
      <c r="A52" s="9">
        <v>36</v>
      </c>
      <c r="B52" s="116" t="s">
        <v>533</v>
      </c>
      <c r="C52" s="11">
        <v>40</v>
      </c>
      <c r="D52" s="12" t="s">
        <v>7</v>
      </c>
      <c r="E52" s="155"/>
      <c r="F52" s="108"/>
      <c r="G52" s="45">
        <f t="shared" ref="G52:G54" si="13">C52*F52</f>
        <v>0</v>
      </c>
      <c r="H52" s="45">
        <f t="shared" ref="H52:H55" si="14">G52*0.085</f>
        <v>0</v>
      </c>
      <c r="I52" s="45">
        <f t="shared" ref="I52:I55" si="15">+G52+H52</f>
        <v>0</v>
      </c>
      <c r="J52" s="45"/>
      <c r="K52" s="45"/>
      <c r="L52" s="45"/>
    </row>
    <row r="53" spans="1:12" ht="33" x14ac:dyDescent="0.3">
      <c r="A53" s="9">
        <v>37</v>
      </c>
      <c r="B53" s="116" t="s">
        <v>300</v>
      </c>
      <c r="C53" s="11">
        <v>80</v>
      </c>
      <c r="D53" s="12" t="s">
        <v>7</v>
      </c>
      <c r="E53" s="156"/>
      <c r="F53" s="107"/>
      <c r="G53" s="45">
        <f t="shared" si="13"/>
        <v>0</v>
      </c>
      <c r="H53" s="45">
        <f t="shared" si="14"/>
        <v>0</v>
      </c>
      <c r="I53" s="45">
        <f t="shared" si="15"/>
        <v>0</v>
      </c>
      <c r="J53" s="45"/>
      <c r="K53" s="45"/>
      <c r="L53" s="45"/>
    </row>
    <row r="54" spans="1:12" ht="16.5" customHeight="1" x14ac:dyDescent="0.2">
      <c r="A54" s="9">
        <v>38</v>
      </c>
      <c r="B54" s="35" t="s">
        <v>547</v>
      </c>
      <c r="C54" s="16">
        <v>455</v>
      </c>
      <c r="D54" s="17" t="s">
        <v>7</v>
      </c>
      <c r="E54" s="156"/>
      <c r="F54" s="107"/>
      <c r="G54" s="45">
        <f t="shared" si="13"/>
        <v>0</v>
      </c>
      <c r="H54" s="45">
        <f t="shared" si="14"/>
        <v>0</v>
      </c>
      <c r="I54" s="45">
        <f t="shared" si="15"/>
        <v>0</v>
      </c>
      <c r="J54" s="45"/>
      <c r="K54" s="45"/>
      <c r="L54" s="45"/>
    </row>
    <row r="55" spans="1:12" x14ac:dyDescent="0.2">
      <c r="A55" s="34"/>
      <c r="B55" s="21" t="s">
        <v>636</v>
      </c>
      <c r="C55" s="13" t="s">
        <v>3</v>
      </c>
      <c r="D55" s="14" t="s">
        <v>3</v>
      </c>
      <c r="E55" s="14" t="s">
        <v>3</v>
      </c>
      <c r="F55" s="14" t="s">
        <v>3</v>
      </c>
      <c r="G55" s="43">
        <f>SUM(G51:G54)</f>
        <v>0</v>
      </c>
      <c r="H55" s="43">
        <f t="shared" si="14"/>
        <v>0</v>
      </c>
      <c r="I55" s="43">
        <f t="shared" si="15"/>
        <v>0</v>
      </c>
      <c r="J55" s="112">
        <f>SUM(J51:J54)</f>
        <v>0</v>
      </c>
      <c r="K55" s="112">
        <f>SUM(K51:K54)</f>
        <v>0</v>
      </c>
      <c r="L55" s="112">
        <f>SUM(L51:L54)</f>
        <v>0</v>
      </c>
    </row>
    <row r="56" spans="1:12" x14ac:dyDescent="0.2">
      <c r="A56" s="182" t="s">
        <v>637</v>
      </c>
      <c r="B56" s="175"/>
      <c r="C56" s="175"/>
      <c r="D56" s="175"/>
      <c r="E56" s="175"/>
      <c r="F56" s="175"/>
      <c r="G56" s="175"/>
      <c r="H56" s="175"/>
      <c r="I56" s="175"/>
      <c r="J56" s="175"/>
      <c r="K56" s="175"/>
      <c r="L56" s="175"/>
    </row>
    <row r="57" spans="1:12" x14ac:dyDescent="0.2">
      <c r="A57" s="9">
        <v>39</v>
      </c>
      <c r="B57" s="32" t="s">
        <v>302</v>
      </c>
      <c r="C57" s="11">
        <v>300</v>
      </c>
      <c r="D57" s="12" t="s">
        <v>7</v>
      </c>
      <c r="E57" s="14" t="s">
        <v>3</v>
      </c>
      <c r="F57" s="107"/>
      <c r="G57" s="45">
        <f>C57*F57</f>
        <v>0</v>
      </c>
      <c r="H57" s="45">
        <f>G57*0.085</f>
        <v>0</v>
      </c>
      <c r="I57" s="45">
        <f>G57+H57</f>
        <v>0</v>
      </c>
      <c r="J57" s="45"/>
      <c r="K57" s="45"/>
      <c r="L57" s="14" t="s">
        <v>3</v>
      </c>
    </row>
    <row r="58" spans="1:12" x14ac:dyDescent="0.2">
      <c r="A58" s="9">
        <v>40</v>
      </c>
      <c r="B58" s="32" t="s">
        <v>520</v>
      </c>
      <c r="C58" s="11">
        <v>100</v>
      </c>
      <c r="D58" s="12" t="s">
        <v>7</v>
      </c>
      <c r="E58" s="14" t="s">
        <v>3</v>
      </c>
      <c r="F58" s="107"/>
      <c r="G58" s="45">
        <f t="shared" ref="G58:G62" si="16">C58*F58</f>
        <v>0</v>
      </c>
      <c r="H58" s="45">
        <f t="shared" ref="H58:H63" si="17">G58*0.085</f>
        <v>0</v>
      </c>
      <c r="I58" s="45">
        <f t="shared" ref="I58:I63" si="18">G58+H58</f>
        <v>0</v>
      </c>
      <c r="J58" s="45"/>
      <c r="K58" s="45"/>
      <c r="L58" s="14" t="s">
        <v>3</v>
      </c>
    </row>
    <row r="59" spans="1:12" x14ac:dyDescent="0.2">
      <c r="A59" s="9">
        <v>41</v>
      </c>
      <c r="B59" s="32" t="s">
        <v>301</v>
      </c>
      <c r="C59" s="11">
        <v>100</v>
      </c>
      <c r="D59" s="12" t="s">
        <v>7</v>
      </c>
      <c r="E59" s="14" t="s">
        <v>3</v>
      </c>
      <c r="F59" s="108"/>
      <c r="G59" s="45">
        <f t="shared" si="16"/>
        <v>0</v>
      </c>
      <c r="H59" s="45">
        <f t="shared" si="17"/>
        <v>0</v>
      </c>
      <c r="I59" s="45">
        <f t="shared" si="18"/>
        <v>0</v>
      </c>
      <c r="J59" s="45"/>
      <c r="K59" s="45"/>
      <c r="L59" s="14" t="s">
        <v>3</v>
      </c>
    </row>
    <row r="60" spans="1:12" x14ac:dyDescent="0.2">
      <c r="A60" s="9">
        <v>42</v>
      </c>
      <c r="B60" s="9" t="s">
        <v>303</v>
      </c>
      <c r="C60" s="11">
        <v>100</v>
      </c>
      <c r="D60" s="12" t="s">
        <v>7</v>
      </c>
      <c r="E60" s="14" t="s">
        <v>3</v>
      </c>
      <c r="F60" s="107"/>
      <c r="G60" s="45">
        <f t="shared" si="16"/>
        <v>0</v>
      </c>
      <c r="H60" s="45">
        <f t="shared" si="17"/>
        <v>0</v>
      </c>
      <c r="I60" s="45">
        <f t="shared" si="18"/>
        <v>0</v>
      </c>
      <c r="J60" s="45"/>
      <c r="K60" s="45"/>
      <c r="L60" s="14" t="s">
        <v>3</v>
      </c>
    </row>
    <row r="61" spans="1:12" x14ac:dyDescent="0.2">
      <c r="A61" s="9">
        <v>43</v>
      </c>
      <c r="B61" s="9" t="s">
        <v>304</v>
      </c>
      <c r="C61" s="11">
        <v>100</v>
      </c>
      <c r="D61" s="12" t="s">
        <v>7</v>
      </c>
      <c r="E61" s="14" t="s">
        <v>3</v>
      </c>
      <c r="F61" s="107"/>
      <c r="G61" s="45">
        <f t="shared" si="16"/>
        <v>0</v>
      </c>
      <c r="H61" s="45">
        <f t="shared" si="17"/>
        <v>0</v>
      </c>
      <c r="I61" s="45">
        <f t="shared" si="18"/>
        <v>0</v>
      </c>
      <c r="J61" s="45"/>
      <c r="K61" s="45"/>
      <c r="L61" s="14" t="s">
        <v>3</v>
      </c>
    </row>
    <row r="62" spans="1:12" x14ac:dyDescent="0.2">
      <c r="A62" s="9">
        <v>44</v>
      </c>
      <c r="B62" s="9" t="s">
        <v>305</v>
      </c>
      <c r="C62" s="11">
        <v>100</v>
      </c>
      <c r="D62" s="12" t="s">
        <v>7</v>
      </c>
      <c r="E62" s="154"/>
      <c r="F62" s="107"/>
      <c r="G62" s="45">
        <f t="shared" si="16"/>
        <v>0</v>
      </c>
      <c r="H62" s="45">
        <f t="shared" si="17"/>
        <v>0</v>
      </c>
      <c r="I62" s="45">
        <f t="shared" si="18"/>
        <v>0</v>
      </c>
      <c r="J62" s="45"/>
      <c r="K62" s="45"/>
      <c r="L62" s="14" t="s">
        <v>3</v>
      </c>
    </row>
    <row r="63" spans="1:12" x14ac:dyDescent="0.2">
      <c r="A63" s="9"/>
      <c r="B63" s="21" t="s">
        <v>638</v>
      </c>
      <c r="C63" s="13" t="s">
        <v>3</v>
      </c>
      <c r="D63" s="14" t="s">
        <v>3</v>
      </c>
      <c r="E63" s="14" t="s">
        <v>3</v>
      </c>
      <c r="F63" s="14" t="s">
        <v>3</v>
      </c>
      <c r="G63" s="43">
        <f>SUM(G57:G62)</f>
        <v>0</v>
      </c>
      <c r="H63" s="43">
        <f t="shared" si="17"/>
        <v>0</v>
      </c>
      <c r="I63" s="43">
        <f t="shared" si="18"/>
        <v>0</v>
      </c>
      <c r="J63" s="112">
        <f>SUM(J57:J62)</f>
        <v>0</v>
      </c>
      <c r="K63" s="112">
        <f>SUM(K57:K62)</f>
        <v>0</v>
      </c>
      <c r="L63" s="14" t="s">
        <v>3</v>
      </c>
    </row>
    <row r="64" spans="1:12" x14ac:dyDescent="0.3">
      <c r="A64" s="23"/>
      <c r="B64" s="39"/>
      <c r="C64" s="5"/>
      <c r="D64" s="6"/>
    </row>
    <row r="65" spans="1:13" s="91" customFormat="1" ht="13.5" x14ac:dyDescent="0.25">
      <c r="A65" s="161" t="s">
        <v>691</v>
      </c>
      <c r="B65" s="161"/>
      <c r="C65" s="161"/>
      <c r="D65" s="161"/>
      <c r="E65" s="161"/>
      <c r="F65" s="161"/>
      <c r="G65" s="161"/>
      <c r="H65" s="161"/>
      <c r="I65" s="161"/>
      <c r="J65" s="161"/>
      <c r="K65" s="161"/>
      <c r="L65" s="161"/>
      <c r="M65" s="161"/>
    </row>
    <row r="66" spans="1:13" s="91" customFormat="1" ht="15.75" customHeight="1" x14ac:dyDescent="0.2">
      <c r="A66" s="162" t="s">
        <v>288</v>
      </c>
      <c r="B66" s="162"/>
      <c r="C66" s="162"/>
      <c r="D66" s="162"/>
      <c r="E66" s="162"/>
      <c r="F66" s="162"/>
      <c r="G66" s="162"/>
      <c r="H66" s="162"/>
      <c r="I66" s="162"/>
      <c r="J66" s="162"/>
      <c r="K66" s="162"/>
      <c r="L66" s="162"/>
      <c r="M66" s="162"/>
    </row>
    <row r="67" spans="1:13" s="91" customFormat="1" ht="15.75" customHeight="1" x14ac:dyDescent="0.2">
      <c r="A67" s="157" t="s">
        <v>704</v>
      </c>
      <c r="B67" s="157"/>
      <c r="C67" s="157"/>
      <c r="D67" s="157"/>
      <c r="E67" s="157"/>
      <c r="F67" s="157"/>
      <c r="G67" s="157"/>
      <c r="H67" s="157"/>
      <c r="I67" s="157"/>
      <c r="J67" s="157"/>
      <c r="K67" s="157"/>
      <c r="L67" s="157"/>
      <c r="M67" s="157"/>
    </row>
    <row r="68" spans="1:13" s="91" customFormat="1" ht="15.75" customHeight="1" x14ac:dyDescent="0.2">
      <c r="A68" s="157" t="s">
        <v>693</v>
      </c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157"/>
    </row>
    <row r="69" spans="1:13" s="91" customFormat="1" ht="16.5" customHeight="1" x14ac:dyDescent="0.2">
      <c r="A69" s="146" t="s">
        <v>694</v>
      </c>
      <c r="B69" s="147"/>
      <c r="C69" s="148"/>
      <c r="D69" s="149"/>
      <c r="E69" s="146"/>
      <c r="F69" s="146"/>
      <c r="G69" s="146"/>
      <c r="H69" s="146"/>
      <c r="I69" s="146"/>
      <c r="J69" s="146"/>
      <c r="K69" s="146"/>
      <c r="L69" s="146"/>
      <c r="M69" s="146"/>
    </row>
    <row r="70" spans="1:13" s="91" customFormat="1" ht="15.75" customHeight="1" x14ac:dyDescent="0.2">
      <c r="A70" s="146" t="s">
        <v>695</v>
      </c>
      <c r="B70" s="147"/>
      <c r="C70" s="148"/>
      <c r="D70" s="149"/>
      <c r="E70" s="146"/>
      <c r="F70" s="146"/>
      <c r="G70" s="146"/>
      <c r="H70" s="146"/>
      <c r="I70" s="146"/>
      <c r="J70" s="146"/>
      <c r="K70" s="146"/>
      <c r="L70" s="146"/>
      <c r="M70" s="146"/>
    </row>
    <row r="71" spans="1:13" s="91" customFormat="1" ht="17.25" customHeight="1" x14ac:dyDescent="0.2">
      <c r="A71" s="162" t="s">
        <v>696</v>
      </c>
      <c r="B71" s="162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</row>
    <row r="72" spans="1:13" s="91" customFormat="1" ht="31.5" customHeight="1" x14ac:dyDescent="0.2">
      <c r="A72" s="162" t="s">
        <v>719</v>
      </c>
      <c r="B72" s="162"/>
      <c r="C72" s="162"/>
      <c r="D72" s="162"/>
      <c r="E72" s="162"/>
      <c r="F72" s="162"/>
      <c r="G72" s="162"/>
      <c r="H72" s="162"/>
      <c r="I72" s="162"/>
      <c r="J72" s="162"/>
      <c r="K72" s="162"/>
      <c r="L72" s="162"/>
      <c r="M72" s="162"/>
    </row>
    <row r="73" spans="1:13" s="91" customFormat="1" ht="28.5" customHeight="1" x14ac:dyDescent="0.2">
      <c r="A73" s="162" t="s">
        <v>698</v>
      </c>
      <c r="B73" s="162"/>
      <c r="C73" s="162"/>
      <c r="D73" s="162"/>
      <c r="E73" s="162"/>
      <c r="F73" s="162"/>
      <c r="G73" s="162"/>
      <c r="H73" s="162"/>
      <c r="I73" s="162"/>
      <c r="J73" s="162"/>
      <c r="K73" s="162"/>
      <c r="L73" s="162"/>
      <c r="M73" s="162"/>
    </row>
    <row r="74" spans="1:13" s="91" customFormat="1" ht="24" customHeight="1" x14ac:dyDescent="0.2">
      <c r="A74" s="162" t="s">
        <v>717</v>
      </c>
      <c r="B74" s="162"/>
      <c r="C74" s="162"/>
      <c r="D74" s="162"/>
      <c r="E74" s="162"/>
      <c r="F74" s="162"/>
      <c r="G74" s="162"/>
      <c r="H74" s="162"/>
      <c r="I74" s="162"/>
      <c r="J74" s="162"/>
      <c r="K74" s="162"/>
      <c r="L74" s="162"/>
      <c r="M74" s="162"/>
    </row>
    <row r="75" spans="1:13" s="91" customFormat="1" ht="12.75" x14ac:dyDescent="0.2">
      <c r="A75" s="150"/>
      <c r="B75" s="150"/>
      <c r="C75" s="150"/>
      <c r="D75" s="150"/>
      <c r="E75" s="150"/>
      <c r="F75" s="150"/>
      <c r="G75" s="150"/>
      <c r="H75" s="150"/>
      <c r="I75" s="150"/>
      <c r="J75" s="150"/>
      <c r="K75" s="150"/>
      <c r="L75" s="150"/>
      <c r="M75" s="150"/>
    </row>
    <row r="76" spans="1:13" ht="12.75" customHeight="1" x14ac:dyDescent="0.2">
      <c r="A76" s="163" t="s">
        <v>699</v>
      </c>
      <c r="B76" s="163"/>
      <c r="C76" s="151"/>
      <c r="D76" s="152"/>
      <c r="E76" s="152" t="s">
        <v>6</v>
      </c>
      <c r="F76" s="152"/>
      <c r="G76" s="152"/>
      <c r="H76" s="152" t="s">
        <v>4</v>
      </c>
      <c r="I76" s="153"/>
      <c r="J76" s="153"/>
      <c r="K76" s="153"/>
      <c r="L76" s="153"/>
      <c r="M76" s="1"/>
    </row>
    <row r="77" spans="1:13" ht="12.75" customHeight="1" x14ac:dyDescent="0.2">
      <c r="A77" s="158"/>
      <c r="B77" s="159"/>
      <c r="C77" s="2"/>
      <c r="D77" s="90"/>
      <c r="E77" s="1"/>
      <c r="F77" s="1"/>
      <c r="G77" s="1"/>
      <c r="H77" s="1"/>
      <c r="I77" s="1"/>
      <c r="J77" s="1"/>
      <c r="K77" s="1"/>
      <c r="L77" s="1"/>
      <c r="M77" s="91"/>
    </row>
    <row r="78" spans="1:13" ht="12.75" customHeight="1" x14ac:dyDescent="0.2">
      <c r="A78" s="157"/>
      <c r="B78" s="157"/>
      <c r="C78" s="157"/>
      <c r="D78" s="157"/>
      <c r="E78" s="157"/>
      <c r="F78" s="157"/>
      <c r="G78" s="157"/>
      <c r="H78" s="157"/>
      <c r="I78" s="157"/>
      <c r="J78" s="157"/>
      <c r="K78" s="157"/>
      <c r="L78" s="157"/>
      <c r="M78" s="91"/>
    </row>
    <row r="79" spans="1:13" ht="12.75" customHeight="1" x14ac:dyDescent="0.2">
      <c r="A79" s="157"/>
      <c r="B79" s="157"/>
      <c r="C79" s="157"/>
      <c r="D79" s="157"/>
      <c r="E79" s="157"/>
      <c r="F79" s="157"/>
      <c r="G79" s="157"/>
      <c r="H79" s="157"/>
      <c r="I79" s="157"/>
      <c r="J79" s="157"/>
      <c r="K79" s="157"/>
      <c r="L79" s="157"/>
      <c r="M79" s="91"/>
    </row>
    <row r="80" spans="1:13" ht="12.75" customHeight="1" x14ac:dyDescent="0.2">
      <c r="A80" s="157"/>
      <c r="B80" s="157"/>
      <c r="C80" s="157"/>
      <c r="D80" s="157"/>
      <c r="E80" s="157"/>
      <c r="F80" s="157"/>
      <c r="G80" s="157"/>
      <c r="H80" s="157"/>
      <c r="I80" s="157"/>
      <c r="J80" s="157"/>
      <c r="K80" s="157"/>
      <c r="L80" s="157"/>
      <c r="M80" s="91"/>
    </row>
    <row r="81" spans="1:13" ht="14.25" x14ac:dyDescent="0.2">
      <c r="A81" s="157"/>
      <c r="B81" s="157"/>
      <c r="C81" s="157"/>
      <c r="D81" s="157"/>
      <c r="E81" s="157"/>
      <c r="F81" s="157"/>
      <c r="G81" s="157"/>
      <c r="H81" s="157"/>
      <c r="I81" s="157"/>
      <c r="J81" s="157"/>
      <c r="K81" s="157"/>
      <c r="L81" s="157"/>
      <c r="M81" s="91"/>
    </row>
    <row r="82" spans="1:13" ht="14.25" x14ac:dyDescent="0.2">
      <c r="A82" s="157"/>
      <c r="B82" s="157"/>
      <c r="C82" s="157"/>
      <c r="D82" s="157"/>
      <c r="E82" s="157"/>
      <c r="F82" s="157"/>
      <c r="G82" s="157"/>
      <c r="H82" s="157"/>
      <c r="I82" s="157"/>
      <c r="J82" s="157"/>
      <c r="K82" s="157"/>
      <c r="L82" s="157"/>
      <c r="M82" s="91"/>
    </row>
    <row r="83" spans="1:13" ht="14.25" x14ac:dyDescent="0.2">
      <c r="A83" s="157"/>
      <c r="B83" s="157"/>
      <c r="C83" s="157"/>
      <c r="D83" s="157"/>
      <c r="E83" s="157"/>
      <c r="F83" s="157"/>
      <c r="G83" s="157"/>
      <c r="H83" s="157"/>
      <c r="I83" s="157"/>
      <c r="J83" s="157"/>
      <c r="K83" s="157"/>
      <c r="L83" s="157"/>
      <c r="M83" s="91"/>
    </row>
    <row r="84" spans="1:13" ht="14.25" x14ac:dyDescent="0.2">
      <c r="A84" s="157"/>
      <c r="B84" s="157"/>
      <c r="C84" s="157"/>
      <c r="D84" s="157"/>
      <c r="E84" s="157"/>
      <c r="F84" s="157"/>
      <c r="G84" s="157"/>
      <c r="H84" s="157"/>
      <c r="I84" s="157"/>
      <c r="J84" s="157"/>
      <c r="K84" s="157"/>
      <c r="L84" s="157"/>
      <c r="M84" s="91"/>
    </row>
    <row r="85" spans="1:13" ht="14.25" x14ac:dyDescent="0.2">
      <c r="A85" s="157"/>
      <c r="B85" s="157"/>
      <c r="C85" s="157"/>
      <c r="D85" s="157"/>
      <c r="E85" s="157"/>
      <c r="F85" s="157"/>
      <c r="G85" s="157"/>
      <c r="H85" s="157"/>
      <c r="I85" s="157"/>
      <c r="J85" s="157"/>
      <c r="K85" s="157"/>
      <c r="L85" s="157"/>
      <c r="M85" s="91"/>
    </row>
    <row r="86" spans="1:13" ht="14.25" x14ac:dyDescent="0.2">
      <c r="A86" s="157"/>
      <c r="B86" s="157"/>
      <c r="C86" s="157"/>
      <c r="D86" s="157"/>
      <c r="E86" s="157"/>
      <c r="F86" s="157"/>
      <c r="G86" s="157"/>
      <c r="H86" s="157"/>
      <c r="I86" s="157"/>
      <c r="J86" s="157"/>
      <c r="K86" s="157"/>
      <c r="L86" s="157"/>
      <c r="M86" s="91"/>
    </row>
    <row r="87" spans="1:13" ht="14.25" x14ac:dyDescent="0.2">
      <c r="A87" s="101"/>
      <c r="B87" s="101"/>
      <c r="C87" s="101"/>
      <c r="D87" s="101"/>
      <c r="E87" s="101"/>
      <c r="F87" s="101"/>
      <c r="G87" s="101"/>
      <c r="H87" s="101"/>
      <c r="I87" s="101"/>
      <c r="J87" s="137"/>
      <c r="K87" s="101"/>
      <c r="L87" s="101"/>
      <c r="M87" s="91"/>
    </row>
    <row r="88" spans="1:13" ht="14.25" x14ac:dyDescent="0.2">
      <c r="A88" s="178"/>
      <c r="B88" s="178"/>
      <c r="C88" s="92"/>
      <c r="D88" s="90"/>
      <c r="E88" s="1"/>
      <c r="F88" s="93"/>
      <c r="G88" s="1"/>
      <c r="H88" s="1"/>
      <c r="I88" s="1"/>
      <c r="J88" s="1"/>
      <c r="K88" s="1"/>
      <c r="L88" s="1"/>
    </row>
    <row r="89" spans="1:13" x14ac:dyDescent="0.3">
      <c r="A89" s="23"/>
      <c r="B89" s="181"/>
      <c r="C89" s="181"/>
      <c r="D89" s="181"/>
      <c r="E89" s="181"/>
      <c r="F89" s="181"/>
      <c r="G89" s="181"/>
      <c r="H89" s="181"/>
      <c r="I89" s="181"/>
      <c r="J89" s="181"/>
      <c r="K89" s="181"/>
      <c r="L89" s="181"/>
    </row>
    <row r="90" spans="1:13" x14ac:dyDescent="0.3">
      <c r="A90" s="23"/>
      <c r="B90" s="181"/>
      <c r="C90" s="181"/>
      <c r="D90" s="181"/>
      <c r="E90" s="181"/>
      <c r="F90" s="181"/>
      <c r="G90" s="181"/>
      <c r="H90" s="181"/>
      <c r="I90" s="181"/>
      <c r="J90" s="181"/>
      <c r="K90" s="181"/>
      <c r="L90" s="181"/>
    </row>
    <row r="91" spans="1:13" x14ac:dyDescent="0.3">
      <c r="A91" s="23"/>
      <c r="B91" s="180"/>
      <c r="C91" s="180"/>
      <c r="D91" s="180"/>
      <c r="E91" s="180"/>
      <c r="F91" s="180"/>
      <c r="G91" s="180"/>
      <c r="H91" s="180"/>
      <c r="I91" s="180"/>
      <c r="J91" s="180"/>
      <c r="K91" s="180"/>
      <c r="L91" s="180"/>
    </row>
    <row r="92" spans="1:13" x14ac:dyDescent="0.3">
      <c r="A92" s="23"/>
      <c r="B92" s="179"/>
      <c r="C92" s="179"/>
      <c r="D92" s="179"/>
      <c r="E92" s="179"/>
      <c r="F92" s="179"/>
      <c r="G92" s="179"/>
      <c r="H92" s="179"/>
      <c r="I92" s="179"/>
      <c r="J92" s="179"/>
      <c r="K92" s="179"/>
      <c r="L92" s="179"/>
    </row>
    <row r="93" spans="1:13" x14ac:dyDescent="0.3">
      <c r="A93" s="23"/>
      <c r="B93" s="27"/>
      <c r="C93" s="28"/>
      <c r="E93" s="8"/>
      <c r="F93" s="8"/>
      <c r="G93" s="8"/>
      <c r="H93" s="8"/>
      <c r="I93" s="102"/>
      <c r="J93" s="139"/>
      <c r="K93" s="102"/>
      <c r="L93" s="8"/>
    </row>
    <row r="94" spans="1:13" x14ac:dyDescent="0.3">
      <c r="A94" s="23"/>
      <c r="B94" s="37"/>
      <c r="C94" s="5"/>
      <c r="D94" s="6"/>
    </row>
    <row r="95" spans="1:13" x14ac:dyDescent="0.3">
      <c r="A95" s="3"/>
      <c r="B95" s="181"/>
      <c r="C95" s="181"/>
      <c r="D95" s="181"/>
      <c r="E95" s="181"/>
      <c r="F95" s="181"/>
      <c r="G95" s="181"/>
      <c r="H95" s="181"/>
      <c r="I95" s="181"/>
      <c r="J95" s="181"/>
      <c r="K95" s="181"/>
      <c r="L95" s="181"/>
    </row>
    <row r="96" spans="1:13" x14ac:dyDescent="0.3">
      <c r="A96" s="3"/>
      <c r="B96" s="181"/>
      <c r="C96" s="181"/>
      <c r="D96" s="181"/>
      <c r="E96" s="181"/>
      <c r="F96" s="181"/>
      <c r="G96" s="181"/>
      <c r="H96" s="181"/>
      <c r="I96" s="181"/>
      <c r="J96" s="181"/>
      <c r="K96" s="181"/>
      <c r="L96" s="181"/>
    </row>
    <row r="97" spans="1:12" x14ac:dyDescent="0.3">
      <c r="A97" s="3"/>
      <c r="B97" s="181"/>
      <c r="C97" s="181"/>
      <c r="D97" s="181"/>
      <c r="E97" s="181"/>
      <c r="F97" s="181"/>
      <c r="G97" s="181"/>
      <c r="H97" s="181"/>
      <c r="I97" s="181"/>
      <c r="J97" s="181"/>
      <c r="K97" s="181"/>
      <c r="L97" s="181"/>
    </row>
    <row r="98" spans="1:12" x14ac:dyDescent="0.3">
      <c r="A98" s="3"/>
      <c r="B98" s="180"/>
      <c r="C98" s="180"/>
      <c r="D98" s="180"/>
      <c r="E98" s="180"/>
      <c r="F98" s="180"/>
      <c r="G98" s="180"/>
      <c r="H98" s="180"/>
      <c r="I98" s="180"/>
      <c r="J98" s="180"/>
      <c r="K98" s="180"/>
      <c r="L98" s="180"/>
    </row>
    <row r="99" spans="1:12" x14ac:dyDescent="0.3">
      <c r="A99" s="3"/>
      <c r="B99" s="27"/>
      <c r="E99" s="8"/>
      <c r="F99" s="8"/>
      <c r="G99" s="8"/>
      <c r="H99" s="8"/>
      <c r="I99" s="102"/>
      <c r="J99" s="139"/>
      <c r="K99" s="102"/>
      <c r="L99" s="8"/>
    </row>
    <row r="100" spans="1:12" x14ac:dyDescent="0.3">
      <c r="A100" s="3"/>
      <c r="B100" s="37"/>
      <c r="C100" s="6"/>
      <c r="D100" s="6"/>
    </row>
    <row r="101" spans="1:12" x14ac:dyDescent="0.3">
      <c r="A101" s="3"/>
      <c r="B101" s="37"/>
      <c r="C101" s="6"/>
      <c r="D101" s="6"/>
      <c r="E101" s="3"/>
      <c r="F101" s="3"/>
      <c r="G101" s="3"/>
      <c r="H101" s="3"/>
      <c r="I101" s="103"/>
      <c r="J101" s="145"/>
      <c r="K101" s="103"/>
      <c r="L101" s="3"/>
    </row>
    <row r="102" spans="1:12" x14ac:dyDescent="0.3">
      <c r="A102" s="3"/>
      <c r="B102" s="37"/>
      <c r="C102" s="6"/>
      <c r="D102" s="6"/>
      <c r="E102" s="3"/>
      <c r="F102" s="3"/>
      <c r="G102" s="3"/>
      <c r="H102" s="3"/>
      <c r="I102" s="103"/>
      <c r="J102" s="145"/>
      <c r="K102" s="103"/>
      <c r="L102" s="3"/>
    </row>
    <row r="103" spans="1:12" ht="14.25" x14ac:dyDescent="0.2">
      <c r="E103" s="30"/>
      <c r="F103" s="30"/>
      <c r="G103" s="30"/>
      <c r="H103" s="30"/>
      <c r="I103" s="30"/>
      <c r="J103" s="30"/>
      <c r="K103" s="30"/>
      <c r="L103" s="30"/>
    </row>
    <row r="104" spans="1:12" ht="14.25" x14ac:dyDescent="0.2">
      <c r="E104" s="30"/>
      <c r="F104" s="30"/>
      <c r="G104" s="30"/>
      <c r="H104" s="30"/>
      <c r="I104" s="30"/>
      <c r="J104" s="30"/>
      <c r="K104" s="30"/>
      <c r="L104" s="30"/>
    </row>
    <row r="105" spans="1:12" ht="14.25" x14ac:dyDescent="0.2">
      <c r="E105" s="30"/>
      <c r="F105" s="30"/>
      <c r="G105" s="30"/>
      <c r="H105" s="30"/>
      <c r="I105" s="30"/>
      <c r="J105" s="30"/>
      <c r="K105" s="30"/>
      <c r="L105" s="30"/>
    </row>
    <row r="106" spans="1:12" ht="14.25" x14ac:dyDescent="0.2">
      <c r="E106" s="30"/>
      <c r="F106" s="30"/>
      <c r="G106" s="30"/>
      <c r="H106" s="30"/>
      <c r="I106" s="30"/>
      <c r="J106" s="30"/>
      <c r="K106" s="30"/>
      <c r="L106" s="30"/>
    </row>
  </sheetData>
  <mergeCells count="36">
    <mergeCell ref="A7:L7"/>
    <mergeCell ref="A50:L50"/>
    <mergeCell ref="A78:L78"/>
    <mergeCell ref="A79:L79"/>
    <mergeCell ref="A80:L80"/>
    <mergeCell ref="A66:M66"/>
    <mergeCell ref="A67:M67"/>
    <mergeCell ref="A68:M68"/>
    <mergeCell ref="A71:M71"/>
    <mergeCell ref="A88:B88"/>
    <mergeCell ref="A65:M65"/>
    <mergeCell ref="A72:M72"/>
    <mergeCell ref="A73:M73"/>
    <mergeCell ref="B98:L98"/>
    <mergeCell ref="A81:L81"/>
    <mergeCell ref="B96:L96"/>
    <mergeCell ref="A82:L82"/>
    <mergeCell ref="A83:L83"/>
    <mergeCell ref="A84:L84"/>
    <mergeCell ref="A85:L85"/>
    <mergeCell ref="A74:M74"/>
    <mergeCell ref="A76:B76"/>
    <mergeCell ref="E1:N1"/>
    <mergeCell ref="A56:L56"/>
    <mergeCell ref="B97:L97"/>
    <mergeCell ref="B89:L89"/>
    <mergeCell ref="B92:L92"/>
    <mergeCell ref="A86:L86"/>
    <mergeCell ref="A3:L3"/>
    <mergeCell ref="B95:L95"/>
    <mergeCell ref="A18:L18"/>
    <mergeCell ref="A27:L27"/>
    <mergeCell ref="A43:L43"/>
    <mergeCell ref="B91:L91"/>
    <mergeCell ref="B90:L90"/>
    <mergeCell ref="A77:B77"/>
  </mergeCells>
  <phoneticPr fontId="2" type="noConversion"/>
  <dataValidations count="1">
    <dataValidation type="whole" operator="equal" allowBlank="1" showInputMessage="1" showErrorMessage="1" sqref="J8:L16 J19:L25 J57:K62 J44:L48 J51:L54 K28:L41 J28:J35 J38 J40:J41">
      <formula1>1</formula1>
    </dataValidation>
  </dataValidations>
  <pageMargins left="0.74803149606299213" right="0.74803149606299213" top="0.98425196850393704" bottom="0.98425196850393704" header="0" footer="0"/>
  <pageSetup paperSize="9" scale="70" orientation="landscape" r:id="rId1"/>
  <headerFooter alignWithMargins="0"/>
  <rowBreaks count="3" manualBreakCount="3">
    <brk id="26" max="12" man="1"/>
    <brk id="55" max="12" man="1"/>
    <brk id="77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51"/>
  <sheetViews>
    <sheetView view="pageBreakPreview" zoomScaleNormal="136" zoomScaleSheetLayoutView="100" workbookViewId="0">
      <selection activeCell="A28" sqref="A28:N28"/>
    </sheetView>
  </sheetViews>
  <sheetFormatPr defaultRowHeight="14.25" x14ac:dyDescent="0.2"/>
  <cols>
    <col min="1" max="1" width="5.140625" style="30" customWidth="1"/>
    <col min="2" max="2" width="40.42578125" style="30" customWidth="1"/>
    <col min="3" max="3" width="8.5703125" style="30" customWidth="1"/>
    <col min="4" max="4" width="7.42578125" style="30" customWidth="1"/>
    <col min="5" max="5" width="15.7109375" style="30" customWidth="1"/>
    <col min="6" max="6" width="12.42578125" style="30" customWidth="1"/>
    <col min="7" max="7" width="12.28515625" style="30" customWidth="1"/>
    <col min="8" max="8" width="9.85546875" style="30" customWidth="1"/>
    <col min="9" max="10" width="12.140625" style="30" customWidth="1"/>
    <col min="11" max="11" width="10.28515625" style="30" customWidth="1"/>
    <col min="12" max="16384" width="9.140625" style="30"/>
  </cols>
  <sheetData>
    <row r="1" spans="1:12" s="3" customFormat="1" ht="16.5" x14ac:dyDescent="0.3">
      <c r="A1" s="3" t="s">
        <v>8</v>
      </c>
      <c r="B1" s="4"/>
      <c r="C1" s="5"/>
      <c r="D1" s="6"/>
      <c r="E1" s="164" t="s">
        <v>292</v>
      </c>
      <c r="F1" s="165"/>
      <c r="G1" s="165"/>
      <c r="H1" s="165"/>
      <c r="I1" s="165"/>
      <c r="J1" s="165"/>
      <c r="K1" s="165"/>
      <c r="L1" s="165"/>
    </row>
    <row r="2" spans="1:12" s="3" customFormat="1" ht="16.5" x14ac:dyDescent="0.3">
      <c r="B2" s="4"/>
      <c r="C2" s="5"/>
      <c r="D2" s="6"/>
      <c r="E2" s="7"/>
      <c r="F2" s="8"/>
      <c r="G2" s="8"/>
      <c r="H2" s="8"/>
      <c r="I2" s="8"/>
      <c r="J2" s="139"/>
      <c r="K2" s="8"/>
      <c r="L2" s="8"/>
    </row>
    <row r="3" spans="1:12" ht="16.5" x14ac:dyDescent="0.3">
      <c r="A3" s="166" t="s">
        <v>607</v>
      </c>
      <c r="B3" s="166"/>
      <c r="C3" s="166"/>
      <c r="D3" s="166"/>
      <c r="E3" s="166"/>
      <c r="F3" s="166"/>
      <c r="G3" s="166"/>
      <c r="H3" s="166"/>
      <c r="I3" s="166"/>
      <c r="J3" s="140"/>
    </row>
    <row r="4" spans="1:12" ht="16.5" x14ac:dyDescent="0.3">
      <c r="A4" s="3"/>
      <c r="B4" s="4"/>
      <c r="C4" s="6"/>
      <c r="D4" s="6"/>
      <c r="E4" s="3"/>
      <c r="F4" s="3"/>
      <c r="G4" s="3"/>
      <c r="H4" s="3"/>
      <c r="I4" s="3"/>
      <c r="J4" s="145"/>
    </row>
    <row r="5" spans="1:12" s="4" customFormat="1" ht="67.5" x14ac:dyDescent="0.3">
      <c r="A5" s="104" t="s">
        <v>2</v>
      </c>
      <c r="B5" s="104" t="s">
        <v>0</v>
      </c>
      <c r="C5" s="105" t="s">
        <v>1</v>
      </c>
      <c r="D5" s="105" t="s">
        <v>507</v>
      </c>
      <c r="E5" s="106" t="s">
        <v>5</v>
      </c>
      <c r="F5" s="106" t="s">
        <v>501</v>
      </c>
      <c r="G5" s="106" t="s">
        <v>502</v>
      </c>
      <c r="H5" s="106" t="s">
        <v>503</v>
      </c>
      <c r="I5" s="106" t="s">
        <v>504</v>
      </c>
      <c r="J5" s="106" t="s">
        <v>700</v>
      </c>
      <c r="K5" s="106" t="s">
        <v>505</v>
      </c>
      <c r="L5" s="106" t="s">
        <v>506</v>
      </c>
    </row>
    <row r="6" spans="1:12" s="3" customFormat="1" ht="27" x14ac:dyDescent="0.3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5" t="s">
        <v>285</v>
      </c>
      <c r="H6" s="106" t="s">
        <v>286</v>
      </c>
      <c r="I6" s="105" t="s">
        <v>287</v>
      </c>
      <c r="J6" s="105" t="s">
        <v>701</v>
      </c>
      <c r="K6" s="105" t="s">
        <v>702</v>
      </c>
      <c r="L6" s="105" t="s">
        <v>703</v>
      </c>
    </row>
    <row r="7" spans="1:12" ht="16.5" customHeight="1" x14ac:dyDescent="0.2">
      <c r="A7" s="172" t="s">
        <v>639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</row>
    <row r="8" spans="1:12" ht="16.5" x14ac:dyDescent="0.2">
      <c r="A8" s="9">
        <v>1</v>
      </c>
      <c r="B8" s="9" t="s">
        <v>19</v>
      </c>
      <c r="C8" s="11">
        <v>1000</v>
      </c>
      <c r="D8" s="12" t="s">
        <v>7</v>
      </c>
      <c r="E8" s="44"/>
      <c r="F8" s="107"/>
      <c r="G8" s="44">
        <f>C8*F8</f>
        <v>0</v>
      </c>
      <c r="H8" s="44">
        <f>G8*0.085</f>
        <v>0</v>
      </c>
      <c r="I8" s="44">
        <f>+G8+H8</f>
        <v>0</v>
      </c>
      <c r="J8" s="59"/>
      <c r="K8" s="59"/>
      <c r="L8" s="59"/>
    </row>
    <row r="9" spans="1:12" ht="16.5" x14ac:dyDescent="0.2">
      <c r="A9" s="9">
        <v>2</v>
      </c>
      <c r="B9" s="9" t="s">
        <v>306</v>
      </c>
      <c r="C9" s="11">
        <v>600</v>
      </c>
      <c r="D9" s="12" t="s">
        <v>7</v>
      </c>
      <c r="E9" s="44"/>
      <c r="F9" s="107"/>
      <c r="G9" s="44">
        <f t="shared" ref="G9:G12" si="0">C9*F9</f>
        <v>0</v>
      </c>
      <c r="H9" s="44">
        <f t="shared" ref="H9:H12" si="1">G9*0.085</f>
        <v>0</v>
      </c>
      <c r="I9" s="44">
        <f t="shared" ref="I9:I12" si="2">+G9+H9</f>
        <v>0</v>
      </c>
      <c r="J9" s="59"/>
      <c r="K9" s="59"/>
      <c r="L9" s="59"/>
    </row>
    <row r="10" spans="1:12" ht="16.5" x14ac:dyDescent="0.2">
      <c r="A10" s="9">
        <v>3</v>
      </c>
      <c r="B10" s="9" t="s">
        <v>307</v>
      </c>
      <c r="C10" s="11">
        <v>180</v>
      </c>
      <c r="D10" s="12" t="s">
        <v>7</v>
      </c>
      <c r="E10" s="44"/>
      <c r="F10" s="107"/>
      <c r="G10" s="44">
        <f t="shared" si="0"/>
        <v>0</v>
      </c>
      <c r="H10" s="44">
        <f t="shared" si="1"/>
        <v>0</v>
      </c>
      <c r="I10" s="44">
        <f t="shared" si="2"/>
        <v>0</v>
      </c>
      <c r="J10" s="59"/>
      <c r="K10" s="59"/>
      <c r="L10" s="59"/>
    </row>
    <row r="11" spans="1:12" ht="16.5" x14ac:dyDescent="0.2">
      <c r="A11" s="9">
        <v>4</v>
      </c>
      <c r="B11" s="9" t="s">
        <v>20</v>
      </c>
      <c r="C11" s="11">
        <v>10</v>
      </c>
      <c r="D11" s="12" t="s">
        <v>7</v>
      </c>
      <c r="E11" s="44"/>
      <c r="F11" s="107"/>
      <c r="G11" s="44">
        <f t="shared" si="0"/>
        <v>0</v>
      </c>
      <c r="H11" s="44">
        <f t="shared" si="1"/>
        <v>0</v>
      </c>
      <c r="I11" s="44">
        <f t="shared" si="2"/>
        <v>0</v>
      </c>
      <c r="J11" s="59"/>
      <c r="K11" s="59"/>
      <c r="L11" s="59"/>
    </row>
    <row r="12" spans="1:12" ht="16.5" x14ac:dyDescent="0.2">
      <c r="A12" s="9">
        <v>5</v>
      </c>
      <c r="B12" s="9" t="s">
        <v>308</v>
      </c>
      <c r="C12" s="11">
        <v>500</v>
      </c>
      <c r="D12" s="12" t="s">
        <v>7</v>
      </c>
      <c r="E12" s="44"/>
      <c r="F12" s="107"/>
      <c r="G12" s="44">
        <f t="shared" si="0"/>
        <v>0</v>
      </c>
      <c r="H12" s="44">
        <f t="shared" si="1"/>
        <v>0</v>
      </c>
      <c r="I12" s="44">
        <f t="shared" si="2"/>
        <v>0</v>
      </c>
      <c r="J12" s="59"/>
      <c r="K12" s="59"/>
      <c r="L12" s="59"/>
    </row>
    <row r="13" spans="1:12" ht="16.5" x14ac:dyDescent="0.25">
      <c r="A13" s="9"/>
      <c r="B13" s="21" t="s">
        <v>640</v>
      </c>
      <c r="C13" s="13" t="s">
        <v>3</v>
      </c>
      <c r="D13" s="14" t="s">
        <v>3</v>
      </c>
      <c r="E13" s="42" t="s">
        <v>3</v>
      </c>
      <c r="F13" s="42" t="s">
        <v>3</v>
      </c>
      <c r="G13" s="48">
        <f>SUM(G8:G12)</f>
        <v>0</v>
      </c>
      <c r="H13" s="48">
        <f t="shared" ref="H13:I13" si="3">SUM(H8:H12)</f>
        <v>0</v>
      </c>
      <c r="I13" s="48">
        <f t="shared" si="3"/>
        <v>0</v>
      </c>
      <c r="J13" s="118">
        <f>SUM(J8:J12)</f>
        <v>0</v>
      </c>
      <c r="K13" s="118">
        <f>SUM(K8:K12)</f>
        <v>0</v>
      </c>
      <c r="L13" s="118">
        <f>SUM(L8:L12)</f>
        <v>0</v>
      </c>
    </row>
    <row r="14" spans="1:12" ht="16.5" customHeight="1" x14ac:dyDescent="0.2">
      <c r="A14" s="191" t="s">
        <v>641</v>
      </c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</row>
    <row r="15" spans="1:12" ht="16.5" x14ac:dyDescent="0.2">
      <c r="A15" s="32">
        <v>6</v>
      </c>
      <c r="B15" s="32" t="s">
        <v>594</v>
      </c>
      <c r="C15" s="16">
        <v>520</v>
      </c>
      <c r="D15" s="17" t="s">
        <v>7</v>
      </c>
      <c r="E15" s="44"/>
      <c r="F15" s="107"/>
      <c r="G15" s="44">
        <f>C15*F15</f>
        <v>0</v>
      </c>
      <c r="H15" s="44">
        <f>G15*0.085</f>
        <v>0</v>
      </c>
      <c r="I15" s="44">
        <f>+G15+H15</f>
        <v>0</v>
      </c>
      <c r="J15" s="59"/>
      <c r="K15" s="59"/>
      <c r="L15" s="59"/>
    </row>
    <row r="16" spans="1:12" ht="16.5" x14ac:dyDescent="0.2">
      <c r="A16" s="32">
        <v>7</v>
      </c>
      <c r="B16" s="32" t="s">
        <v>604</v>
      </c>
      <c r="C16" s="16">
        <v>100</v>
      </c>
      <c r="D16" s="17" t="s">
        <v>584</v>
      </c>
      <c r="E16" s="44"/>
      <c r="F16" s="107"/>
      <c r="G16" s="44"/>
      <c r="H16" s="44"/>
      <c r="I16" s="44"/>
      <c r="J16" s="59"/>
      <c r="K16" s="59"/>
      <c r="L16" s="59"/>
    </row>
    <row r="17" spans="1:14" ht="16.5" x14ac:dyDescent="0.25">
      <c r="A17" s="9"/>
      <c r="B17" s="21" t="s">
        <v>642</v>
      </c>
      <c r="C17" s="13" t="s">
        <v>3</v>
      </c>
      <c r="D17" s="14" t="s">
        <v>3</v>
      </c>
      <c r="E17" s="42" t="s">
        <v>3</v>
      </c>
      <c r="F17" s="42" t="s">
        <v>3</v>
      </c>
      <c r="G17" s="42">
        <f>+G15</f>
        <v>0</v>
      </c>
      <c r="H17" s="42">
        <f t="shared" ref="H17:I17" si="4">+H15</f>
        <v>0</v>
      </c>
      <c r="I17" s="42">
        <f t="shared" si="4"/>
        <v>0</v>
      </c>
      <c r="J17" s="118">
        <f>+J15</f>
        <v>0</v>
      </c>
      <c r="K17" s="118">
        <f>+K15</f>
        <v>0</v>
      </c>
      <c r="L17" s="118">
        <f>+L15</f>
        <v>0</v>
      </c>
    </row>
    <row r="19" spans="1:14" s="91" customFormat="1" ht="12.75" customHeight="1" x14ac:dyDescent="0.25">
      <c r="A19" s="161" t="s">
        <v>691</v>
      </c>
      <c r="B19" s="161"/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1"/>
      <c r="N19" s="161"/>
    </row>
    <row r="20" spans="1:14" s="91" customFormat="1" ht="12.75" customHeight="1" x14ac:dyDescent="0.2">
      <c r="A20" s="162" t="s">
        <v>288</v>
      </c>
      <c r="B20" s="162"/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162"/>
      <c r="N20" s="162"/>
    </row>
    <row r="21" spans="1:14" s="91" customFormat="1" ht="12.75" customHeight="1" x14ac:dyDescent="0.2">
      <c r="A21" s="157" t="s">
        <v>692</v>
      </c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</row>
    <row r="22" spans="1:14" s="91" customFormat="1" ht="12.75" customHeight="1" x14ac:dyDescent="0.2">
      <c r="A22" s="157" t="s">
        <v>693</v>
      </c>
      <c r="B22" s="157"/>
      <c r="C22" s="157"/>
      <c r="D22" s="157"/>
      <c r="E22" s="157"/>
      <c r="F22" s="157"/>
      <c r="G22" s="157"/>
      <c r="H22" s="157"/>
      <c r="I22" s="157"/>
      <c r="J22" s="157"/>
      <c r="K22" s="157"/>
      <c r="L22" s="157"/>
      <c r="M22" s="157"/>
      <c r="N22" s="157"/>
    </row>
    <row r="23" spans="1:14" s="91" customFormat="1" ht="12.75" customHeight="1" x14ac:dyDescent="0.2">
      <c r="A23" s="146" t="s">
        <v>694</v>
      </c>
      <c r="B23" s="147"/>
      <c r="C23" s="148"/>
      <c r="D23" s="149"/>
      <c r="E23" s="146"/>
      <c r="F23" s="146"/>
      <c r="G23" s="146"/>
      <c r="H23" s="146"/>
      <c r="I23" s="146"/>
      <c r="J23" s="146"/>
      <c r="K23" s="146"/>
      <c r="L23" s="146"/>
      <c r="M23" s="146"/>
      <c r="N23" s="146"/>
    </row>
    <row r="24" spans="1:14" s="91" customFormat="1" ht="12.75" customHeight="1" x14ac:dyDescent="0.2">
      <c r="A24" s="146" t="s">
        <v>695</v>
      </c>
      <c r="B24" s="147"/>
      <c r="C24" s="148"/>
      <c r="D24" s="149"/>
      <c r="E24" s="146"/>
      <c r="F24" s="146"/>
      <c r="G24" s="146"/>
      <c r="H24" s="146"/>
      <c r="I24" s="146"/>
      <c r="J24" s="146"/>
      <c r="K24" s="146"/>
      <c r="L24" s="146"/>
      <c r="M24" s="146"/>
      <c r="N24" s="146"/>
    </row>
    <row r="25" spans="1:14" s="91" customFormat="1" ht="16.5" customHeight="1" x14ac:dyDescent="0.2">
      <c r="A25" s="162" t="s">
        <v>696</v>
      </c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</row>
    <row r="26" spans="1:14" s="91" customFormat="1" ht="18" customHeight="1" x14ac:dyDescent="0.2">
      <c r="A26" s="162" t="s">
        <v>697</v>
      </c>
      <c r="B26" s="162"/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62"/>
    </row>
    <row r="27" spans="1:14" s="91" customFormat="1" ht="12.75" customHeight="1" x14ac:dyDescent="0.2">
      <c r="A27" s="162" t="s">
        <v>698</v>
      </c>
      <c r="B27" s="162"/>
      <c r="C27" s="162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62"/>
    </row>
    <row r="28" spans="1:14" s="91" customFormat="1" ht="27" customHeight="1" x14ac:dyDescent="0.2">
      <c r="A28" s="162" t="s">
        <v>715</v>
      </c>
      <c r="B28" s="162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2"/>
    </row>
    <row r="29" spans="1:14" x14ac:dyDescent="0.2">
      <c r="A29" s="150"/>
      <c r="B29" s="150"/>
      <c r="C29" s="150"/>
      <c r="D29" s="150"/>
      <c r="E29" s="150"/>
      <c r="F29" s="150"/>
      <c r="G29" s="150"/>
      <c r="H29" s="150"/>
      <c r="I29" s="150"/>
      <c r="J29" s="150"/>
      <c r="K29" s="150"/>
      <c r="L29" s="150"/>
      <c r="M29" s="150"/>
      <c r="N29" s="150"/>
    </row>
    <row r="30" spans="1:14" ht="14.25" customHeight="1" x14ac:dyDescent="0.2">
      <c r="A30" s="163" t="s">
        <v>699</v>
      </c>
      <c r="B30" s="163"/>
      <c r="C30" s="151"/>
      <c r="D30" s="152"/>
      <c r="E30" s="152" t="s">
        <v>6</v>
      </c>
      <c r="F30" s="152"/>
      <c r="G30" s="152"/>
      <c r="H30" s="152" t="s">
        <v>4</v>
      </c>
      <c r="I30" s="153"/>
      <c r="J30" s="153"/>
      <c r="K30" s="153"/>
      <c r="L30" s="153"/>
      <c r="M30" s="153"/>
      <c r="N30" s="1"/>
    </row>
    <row r="31" spans="1:14" x14ac:dyDescent="0.2">
      <c r="A31" s="158"/>
      <c r="B31" s="159"/>
      <c r="C31" s="2"/>
      <c r="D31" s="90"/>
      <c r="E31" s="1"/>
      <c r="F31" s="1"/>
      <c r="G31" s="1"/>
      <c r="H31" s="1"/>
      <c r="I31" s="1"/>
      <c r="J31" s="1"/>
      <c r="K31" s="1"/>
      <c r="L31" s="1"/>
      <c r="M31" s="91"/>
      <c r="N31" s="91"/>
    </row>
    <row r="32" spans="1:14" x14ac:dyDescent="0.2">
      <c r="A32" s="157"/>
      <c r="B32" s="157"/>
      <c r="C32" s="157"/>
      <c r="D32" s="157"/>
      <c r="E32" s="157"/>
      <c r="F32" s="157"/>
      <c r="G32" s="157"/>
      <c r="H32" s="157"/>
      <c r="I32" s="157"/>
      <c r="J32" s="157"/>
      <c r="K32" s="157"/>
      <c r="L32" s="157"/>
      <c r="M32" s="91"/>
      <c r="N32" s="91"/>
    </row>
    <row r="33" spans="1:14" x14ac:dyDescent="0.2">
      <c r="A33" s="157"/>
      <c r="B33" s="157"/>
      <c r="C33" s="157"/>
      <c r="D33" s="157"/>
      <c r="E33" s="157"/>
      <c r="F33" s="157"/>
      <c r="G33" s="157"/>
      <c r="H33" s="157"/>
      <c r="I33" s="157"/>
      <c r="J33" s="157"/>
      <c r="K33" s="157"/>
      <c r="L33" s="157"/>
      <c r="M33" s="91"/>
      <c r="N33" s="91"/>
    </row>
    <row r="34" spans="1:14" x14ac:dyDescent="0.2">
      <c r="A34" s="157"/>
      <c r="B34" s="157"/>
      <c r="C34" s="157"/>
      <c r="D34" s="157"/>
      <c r="E34" s="157"/>
      <c r="F34" s="157"/>
      <c r="G34" s="157"/>
      <c r="H34" s="157"/>
      <c r="I34" s="157"/>
      <c r="J34" s="157"/>
      <c r="K34" s="157"/>
      <c r="L34" s="157"/>
      <c r="M34" s="91"/>
      <c r="N34" s="91"/>
    </row>
    <row r="35" spans="1:14" x14ac:dyDescent="0.2">
      <c r="A35" s="157"/>
      <c r="B35" s="157"/>
      <c r="C35" s="157"/>
      <c r="D35" s="157"/>
      <c r="E35" s="157"/>
      <c r="F35" s="157"/>
      <c r="G35" s="157"/>
      <c r="H35" s="157"/>
      <c r="I35" s="157"/>
      <c r="J35" s="157"/>
      <c r="K35" s="157"/>
      <c r="L35" s="157"/>
      <c r="M35" s="91"/>
      <c r="N35" s="91"/>
    </row>
    <row r="36" spans="1:14" x14ac:dyDescent="0.2">
      <c r="A36" s="157"/>
      <c r="B36" s="157"/>
      <c r="C36" s="157"/>
      <c r="D36" s="157"/>
      <c r="E36" s="157"/>
      <c r="F36" s="157"/>
      <c r="G36" s="157"/>
      <c r="H36" s="157"/>
      <c r="I36" s="157"/>
      <c r="J36" s="157"/>
      <c r="K36" s="157"/>
      <c r="L36" s="157"/>
      <c r="M36" s="91"/>
      <c r="N36" s="91"/>
    </row>
    <row r="37" spans="1:14" x14ac:dyDescent="0.2">
      <c r="A37" s="157"/>
      <c r="B37" s="157"/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91"/>
      <c r="N37" s="91"/>
    </row>
    <row r="38" spans="1:14" x14ac:dyDescent="0.2">
      <c r="A38" s="157"/>
      <c r="B38" s="157"/>
      <c r="C38" s="157"/>
      <c r="D38" s="157"/>
      <c r="E38" s="157"/>
      <c r="F38" s="157"/>
      <c r="G38" s="157"/>
      <c r="H38" s="157"/>
      <c r="I38" s="157"/>
      <c r="J38" s="157"/>
      <c r="K38" s="157"/>
      <c r="L38" s="157"/>
      <c r="M38" s="91"/>
      <c r="N38" s="91"/>
    </row>
    <row r="39" spans="1:14" x14ac:dyDescent="0.2">
      <c r="A39" s="157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57"/>
      <c r="M39" s="91"/>
      <c r="N39" s="91"/>
    </row>
    <row r="40" spans="1:14" x14ac:dyDescent="0.2">
      <c r="A40" s="157"/>
      <c r="B40" s="157"/>
      <c r="C40" s="157"/>
      <c r="D40" s="157"/>
      <c r="E40" s="157"/>
      <c r="F40" s="157"/>
      <c r="G40" s="157"/>
      <c r="H40" s="157"/>
      <c r="I40" s="157"/>
      <c r="J40" s="157"/>
      <c r="K40" s="157"/>
      <c r="L40" s="157"/>
      <c r="M40" s="91"/>
      <c r="N40" s="91"/>
    </row>
    <row r="41" spans="1:14" x14ac:dyDescent="0.2">
      <c r="A41" s="101"/>
      <c r="B41" s="101"/>
      <c r="C41" s="101"/>
      <c r="D41" s="101"/>
      <c r="E41" s="101"/>
      <c r="F41" s="101"/>
      <c r="G41" s="101"/>
      <c r="H41" s="101"/>
      <c r="I41" s="101"/>
      <c r="J41" s="137"/>
      <c r="K41" s="101"/>
      <c r="L41" s="101"/>
    </row>
    <row r="42" spans="1:14" x14ac:dyDescent="0.2">
      <c r="A42" s="178"/>
      <c r="B42" s="178"/>
      <c r="C42" s="92"/>
      <c r="D42" s="90"/>
      <c r="E42" s="1"/>
      <c r="F42" s="93"/>
      <c r="G42" s="1"/>
      <c r="H42" s="1"/>
      <c r="I42" s="1"/>
      <c r="J42" s="1"/>
      <c r="K42" s="1"/>
      <c r="L42" s="1"/>
    </row>
    <row r="43" spans="1:14" ht="16.5" x14ac:dyDescent="0.3">
      <c r="B43" s="181"/>
      <c r="C43" s="181"/>
      <c r="D43" s="181"/>
      <c r="E43" s="181"/>
      <c r="F43" s="181"/>
      <c r="G43" s="181"/>
      <c r="H43" s="181"/>
      <c r="I43" s="181"/>
      <c r="J43" s="143"/>
    </row>
    <row r="44" spans="1:14" ht="16.5" x14ac:dyDescent="0.3">
      <c r="B44" s="181"/>
      <c r="C44" s="181"/>
      <c r="D44" s="181"/>
      <c r="E44" s="181"/>
      <c r="F44" s="181"/>
      <c r="G44" s="181"/>
      <c r="H44" s="181"/>
      <c r="I44" s="181"/>
      <c r="J44" s="143"/>
    </row>
    <row r="45" spans="1:14" ht="16.5" x14ac:dyDescent="0.3">
      <c r="B45" s="181"/>
      <c r="C45" s="181"/>
      <c r="D45" s="181"/>
      <c r="E45" s="181"/>
      <c r="F45" s="181"/>
      <c r="G45" s="181"/>
      <c r="H45" s="181"/>
      <c r="I45" s="181"/>
      <c r="J45" s="143"/>
    </row>
    <row r="46" spans="1:14" ht="16.5" x14ac:dyDescent="0.3">
      <c r="B46" s="181"/>
      <c r="C46" s="181"/>
      <c r="D46" s="181"/>
      <c r="E46" s="181"/>
      <c r="F46" s="181"/>
      <c r="G46" s="181"/>
      <c r="H46" s="181"/>
      <c r="I46" s="181"/>
      <c r="J46" s="143"/>
    </row>
    <row r="47" spans="1:14" ht="16.5" x14ac:dyDescent="0.3">
      <c r="B47" s="180"/>
      <c r="C47" s="180"/>
      <c r="D47" s="180"/>
      <c r="E47" s="180"/>
      <c r="F47" s="180"/>
      <c r="G47" s="180"/>
      <c r="H47" s="180"/>
      <c r="I47" s="180"/>
      <c r="J47" s="142"/>
    </row>
    <row r="48" spans="1:14" ht="16.5" x14ac:dyDescent="0.3">
      <c r="B48" s="179"/>
      <c r="C48" s="179"/>
      <c r="D48" s="179"/>
      <c r="E48" s="179"/>
      <c r="F48" s="179"/>
      <c r="G48" s="179"/>
      <c r="H48" s="179"/>
      <c r="I48" s="179"/>
      <c r="J48" s="141"/>
    </row>
    <row r="49" spans="2:10" ht="16.5" x14ac:dyDescent="0.3">
      <c r="B49" s="26"/>
      <c r="C49" s="28"/>
      <c r="D49" s="29"/>
      <c r="E49" s="8"/>
      <c r="F49" s="8"/>
      <c r="G49" s="8"/>
      <c r="H49" s="8"/>
      <c r="I49" s="8"/>
      <c r="J49" s="139"/>
    </row>
    <row r="50" spans="2:10" ht="16.5" x14ac:dyDescent="0.3">
      <c r="B50" s="4"/>
      <c r="C50" s="5"/>
      <c r="D50" s="6"/>
      <c r="E50" s="24"/>
      <c r="F50" s="24"/>
      <c r="G50" s="24"/>
      <c r="H50" s="24"/>
      <c r="I50" s="24"/>
      <c r="J50" s="24"/>
    </row>
    <row r="51" spans="2:10" ht="16.5" x14ac:dyDescent="0.3">
      <c r="B51" s="181"/>
      <c r="C51" s="181"/>
      <c r="D51" s="181"/>
      <c r="E51" s="181"/>
      <c r="F51" s="181"/>
      <c r="G51" s="181"/>
      <c r="H51" s="181"/>
      <c r="I51" s="181"/>
      <c r="J51" s="143"/>
    </row>
  </sheetData>
  <mergeCells count="31">
    <mergeCell ref="B51:I51"/>
    <mergeCell ref="B43:I43"/>
    <mergeCell ref="B44:I44"/>
    <mergeCell ref="B45:I45"/>
    <mergeCell ref="B46:I46"/>
    <mergeCell ref="B48:I48"/>
    <mergeCell ref="B47:I47"/>
    <mergeCell ref="A42:B42"/>
    <mergeCell ref="A34:L34"/>
    <mergeCell ref="A35:L35"/>
    <mergeCell ref="A7:L7"/>
    <mergeCell ref="A14:L14"/>
    <mergeCell ref="A36:L36"/>
    <mergeCell ref="A37:L37"/>
    <mergeCell ref="A38:L38"/>
    <mergeCell ref="A39:L39"/>
    <mergeCell ref="A40:L40"/>
    <mergeCell ref="A3:I3"/>
    <mergeCell ref="E1:L1"/>
    <mergeCell ref="A31:B31"/>
    <mergeCell ref="A32:L32"/>
    <mergeCell ref="A33:L33"/>
    <mergeCell ref="A19:N19"/>
    <mergeCell ref="A20:N20"/>
    <mergeCell ref="A21:N21"/>
    <mergeCell ref="A22:N22"/>
    <mergeCell ref="A25:N25"/>
    <mergeCell ref="A26:N26"/>
    <mergeCell ref="A27:N27"/>
    <mergeCell ref="A28:N28"/>
    <mergeCell ref="A30:B30"/>
  </mergeCells>
  <phoneticPr fontId="4" type="noConversion"/>
  <dataValidations count="1">
    <dataValidation type="whole" operator="equal" allowBlank="1" showInputMessage="1" showErrorMessage="1" sqref="J8:L12 J15:L16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M44"/>
  <sheetViews>
    <sheetView view="pageBreakPreview" zoomScaleNormal="136" zoomScaleSheetLayoutView="100" workbookViewId="0">
      <selection activeCell="A20" sqref="A20:M20"/>
    </sheetView>
  </sheetViews>
  <sheetFormatPr defaultRowHeight="16.5" x14ac:dyDescent="0.3"/>
  <cols>
    <col min="1" max="1" width="5.140625" style="3" customWidth="1"/>
    <col min="2" max="2" width="24.7109375" style="3" customWidth="1"/>
    <col min="3" max="3" width="8.28515625" style="3" customWidth="1"/>
    <col min="4" max="4" width="6.5703125" style="3" customWidth="1"/>
    <col min="5" max="5" width="15.140625" style="3" customWidth="1"/>
    <col min="6" max="6" width="9.5703125" style="3" customWidth="1"/>
    <col min="7" max="7" width="10.42578125" style="3" customWidth="1"/>
    <col min="8" max="8" width="9.7109375" style="3" customWidth="1"/>
    <col min="9" max="9" width="11" style="3" customWidth="1"/>
    <col min="10" max="10" width="11" style="145" customWidth="1"/>
    <col min="11" max="16384" width="9.140625" style="3"/>
  </cols>
  <sheetData>
    <row r="1" spans="1:13" x14ac:dyDescent="0.3">
      <c r="A1" s="3" t="s">
        <v>8</v>
      </c>
      <c r="B1" s="4"/>
      <c r="C1" s="5"/>
      <c r="D1" s="6"/>
      <c r="E1" s="164" t="s">
        <v>292</v>
      </c>
      <c r="F1" s="160"/>
      <c r="G1" s="160"/>
      <c r="H1" s="160"/>
      <c r="I1" s="160"/>
      <c r="J1" s="160"/>
      <c r="K1" s="160"/>
      <c r="L1" s="160"/>
    </row>
    <row r="2" spans="1:13" x14ac:dyDescent="0.3">
      <c r="B2" s="4"/>
      <c r="C2" s="6"/>
      <c r="D2" s="6"/>
    </row>
    <row r="3" spans="1:13" x14ac:dyDescent="0.3">
      <c r="A3" s="166" t="s">
        <v>608</v>
      </c>
      <c r="B3" s="166"/>
      <c r="C3" s="166"/>
      <c r="D3" s="166"/>
      <c r="E3" s="166"/>
      <c r="F3" s="166"/>
      <c r="G3" s="166"/>
      <c r="H3" s="166"/>
      <c r="I3" s="166"/>
      <c r="J3" s="140"/>
    </row>
    <row r="4" spans="1:13" x14ac:dyDescent="0.3">
      <c r="B4" s="4"/>
      <c r="C4" s="6"/>
      <c r="D4" s="6"/>
    </row>
    <row r="5" spans="1:13" s="4" customFormat="1" ht="67.5" x14ac:dyDescent="0.3">
      <c r="A5" s="104" t="s">
        <v>2</v>
      </c>
      <c r="B5" s="104" t="s">
        <v>0</v>
      </c>
      <c r="C5" s="105" t="s">
        <v>1</v>
      </c>
      <c r="D5" s="105" t="s">
        <v>507</v>
      </c>
      <c r="E5" s="106" t="s">
        <v>5</v>
      </c>
      <c r="F5" s="106" t="s">
        <v>501</v>
      </c>
      <c r="G5" s="106" t="s">
        <v>502</v>
      </c>
      <c r="H5" s="106" t="s">
        <v>503</v>
      </c>
      <c r="I5" s="106" t="s">
        <v>504</v>
      </c>
      <c r="J5" s="106" t="s">
        <v>700</v>
      </c>
      <c r="K5" s="106" t="s">
        <v>505</v>
      </c>
      <c r="L5" s="106" t="s">
        <v>506</v>
      </c>
    </row>
    <row r="6" spans="1:13" ht="27" x14ac:dyDescent="0.3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5" t="s">
        <v>285</v>
      </c>
      <c r="H6" s="106" t="s">
        <v>286</v>
      </c>
      <c r="I6" s="105" t="s">
        <v>287</v>
      </c>
      <c r="J6" s="105" t="s">
        <v>701</v>
      </c>
      <c r="K6" s="105" t="s">
        <v>702</v>
      </c>
      <c r="L6" s="105" t="s">
        <v>703</v>
      </c>
    </row>
    <row r="7" spans="1:13" ht="16.5" customHeight="1" x14ac:dyDescent="0.3">
      <c r="A7" s="192" t="s">
        <v>643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</row>
    <row r="8" spans="1:13" ht="36.75" customHeight="1" x14ac:dyDescent="0.3">
      <c r="A8" s="9">
        <v>1</v>
      </c>
      <c r="B8" s="9" t="s">
        <v>309</v>
      </c>
      <c r="C8" s="11">
        <v>29000</v>
      </c>
      <c r="D8" s="12" t="s">
        <v>10</v>
      </c>
      <c r="E8" s="44"/>
      <c r="F8" s="107"/>
      <c r="G8" s="44">
        <f>C8*F8</f>
        <v>0</v>
      </c>
      <c r="H8" s="44">
        <f>G8*0.085</f>
        <v>0</v>
      </c>
      <c r="I8" s="44">
        <f>+G8+H8</f>
        <v>0</v>
      </c>
      <c r="J8" s="44"/>
      <c r="K8" s="119"/>
      <c r="L8" s="119"/>
    </row>
    <row r="9" spans="1:13" x14ac:dyDescent="0.3">
      <c r="A9" s="9"/>
      <c r="B9" s="21" t="s">
        <v>644</v>
      </c>
      <c r="C9" s="11" t="s">
        <v>3</v>
      </c>
      <c r="D9" s="11" t="s">
        <v>3</v>
      </c>
      <c r="E9" s="11" t="s">
        <v>3</v>
      </c>
      <c r="F9" s="11" t="s">
        <v>3</v>
      </c>
      <c r="G9" s="48">
        <f t="shared" ref="G9:L9" si="0">+G8</f>
        <v>0</v>
      </c>
      <c r="H9" s="48">
        <f t="shared" si="0"/>
        <v>0</v>
      </c>
      <c r="I9" s="48">
        <f t="shared" si="0"/>
        <v>0</v>
      </c>
      <c r="J9" s="120">
        <f t="shared" si="0"/>
        <v>0</v>
      </c>
      <c r="K9" s="120">
        <f t="shared" si="0"/>
        <v>0</v>
      </c>
      <c r="L9" s="120">
        <f t="shared" si="0"/>
        <v>0</v>
      </c>
    </row>
    <row r="11" spans="1:13" s="91" customFormat="1" ht="13.5" x14ac:dyDescent="0.25">
      <c r="A11" s="161" t="s">
        <v>691</v>
      </c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1"/>
    </row>
    <row r="12" spans="1:13" s="91" customFormat="1" ht="12.75" x14ac:dyDescent="0.2">
      <c r="A12" s="162" t="s">
        <v>288</v>
      </c>
      <c r="B12" s="162"/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</row>
    <row r="13" spans="1:13" s="91" customFormat="1" ht="12.75" x14ac:dyDescent="0.2">
      <c r="A13" s="157" t="s">
        <v>692</v>
      </c>
      <c r="B13" s="157"/>
      <c r="C13" s="157"/>
      <c r="D13" s="157"/>
      <c r="E13" s="157"/>
      <c r="F13" s="157"/>
      <c r="G13" s="157"/>
      <c r="H13" s="157"/>
      <c r="I13" s="157"/>
      <c r="J13" s="157"/>
      <c r="K13" s="157"/>
      <c r="L13" s="157"/>
      <c r="M13" s="157"/>
    </row>
    <row r="14" spans="1:13" s="91" customFormat="1" ht="12.75" x14ac:dyDescent="0.2">
      <c r="A14" s="157" t="s">
        <v>693</v>
      </c>
      <c r="B14" s="157"/>
      <c r="C14" s="157"/>
      <c r="D14" s="157"/>
      <c r="E14" s="157"/>
      <c r="F14" s="157"/>
      <c r="G14" s="157"/>
      <c r="H14" s="157"/>
      <c r="I14" s="157"/>
      <c r="J14" s="157"/>
      <c r="K14" s="157"/>
      <c r="L14" s="157"/>
      <c r="M14" s="157"/>
    </row>
    <row r="15" spans="1:13" s="91" customFormat="1" ht="12.75" x14ac:dyDescent="0.2">
      <c r="A15" s="146" t="s">
        <v>694</v>
      </c>
      <c r="B15" s="147"/>
      <c r="C15" s="148"/>
      <c r="D15" s="149"/>
      <c r="E15" s="146"/>
      <c r="F15" s="146"/>
      <c r="G15" s="146"/>
      <c r="H15" s="146"/>
      <c r="I15" s="146"/>
      <c r="J15" s="146"/>
      <c r="K15" s="146"/>
      <c r="L15" s="146"/>
      <c r="M15" s="146"/>
    </row>
    <row r="16" spans="1:13" s="91" customFormat="1" ht="12.75" x14ac:dyDescent="0.2">
      <c r="A16" s="146" t="s">
        <v>695</v>
      </c>
      <c r="B16" s="147"/>
      <c r="C16" s="148"/>
      <c r="D16" s="149"/>
      <c r="E16" s="146"/>
      <c r="F16" s="146"/>
      <c r="G16" s="146"/>
      <c r="H16" s="146"/>
      <c r="I16" s="146"/>
      <c r="J16" s="146"/>
      <c r="K16" s="146"/>
      <c r="L16" s="146"/>
      <c r="M16" s="146"/>
    </row>
    <row r="17" spans="1:13" s="91" customFormat="1" ht="12.75" x14ac:dyDescent="0.2">
      <c r="A17" s="162" t="s">
        <v>696</v>
      </c>
      <c r="B17" s="162"/>
      <c r="C17" s="162"/>
      <c r="D17" s="162"/>
      <c r="E17" s="162"/>
      <c r="F17" s="162"/>
      <c r="G17" s="162"/>
      <c r="H17" s="162"/>
      <c r="I17" s="162"/>
      <c r="J17" s="162"/>
      <c r="K17" s="162"/>
      <c r="L17" s="162"/>
      <c r="M17" s="162"/>
    </row>
    <row r="18" spans="1:13" s="91" customFormat="1" ht="31.5" customHeight="1" x14ac:dyDescent="0.2">
      <c r="A18" s="162" t="s">
        <v>697</v>
      </c>
      <c r="B18" s="162"/>
      <c r="C18" s="162"/>
      <c r="D18" s="162"/>
      <c r="E18" s="162"/>
      <c r="F18" s="162"/>
      <c r="G18" s="162"/>
      <c r="H18" s="162"/>
      <c r="I18" s="162"/>
      <c r="J18" s="162"/>
      <c r="K18" s="162"/>
      <c r="L18" s="162"/>
      <c r="M18" s="162"/>
    </row>
    <row r="19" spans="1:13" s="91" customFormat="1" ht="29.25" customHeight="1" x14ac:dyDescent="0.2">
      <c r="A19" s="162" t="s">
        <v>698</v>
      </c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</row>
    <row r="20" spans="1:13" s="91" customFormat="1" ht="26.25" customHeight="1" x14ac:dyDescent="0.2">
      <c r="A20" s="162" t="s">
        <v>715</v>
      </c>
      <c r="B20" s="162"/>
      <c r="C20" s="162"/>
      <c r="D20" s="162"/>
      <c r="E20" s="162"/>
      <c r="F20" s="162"/>
      <c r="G20" s="162"/>
      <c r="H20" s="162"/>
      <c r="I20" s="162"/>
      <c r="J20" s="162"/>
      <c r="K20" s="162"/>
      <c r="L20" s="162"/>
      <c r="M20" s="162"/>
    </row>
    <row r="21" spans="1:13" x14ac:dyDescent="0.3">
      <c r="A21" s="150"/>
      <c r="B21" s="150"/>
      <c r="C21" s="150"/>
      <c r="D21" s="150"/>
      <c r="E21" s="150"/>
      <c r="F21" s="150"/>
      <c r="G21" s="150"/>
      <c r="H21" s="150"/>
      <c r="I21" s="150"/>
      <c r="J21" s="150"/>
      <c r="K21" s="150"/>
      <c r="L21" s="150"/>
      <c r="M21" s="150"/>
    </row>
    <row r="22" spans="1:13" x14ac:dyDescent="0.3">
      <c r="A22" s="163" t="s">
        <v>699</v>
      </c>
      <c r="B22" s="163"/>
      <c r="C22" s="151"/>
      <c r="D22" s="152"/>
      <c r="E22" s="152" t="s">
        <v>6</v>
      </c>
      <c r="F22" s="152"/>
      <c r="G22" s="152"/>
      <c r="H22" s="152" t="s">
        <v>4</v>
      </c>
      <c r="I22" s="153"/>
      <c r="J22" s="153"/>
      <c r="K22" s="153"/>
      <c r="L22" s="153"/>
      <c r="M22" s="1"/>
    </row>
    <row r="23" spans="1:13" x14ac:dyDescent="0.3">
      <c r="A23" s="158"/>
      <c r="B23" s="159"/>
      <c r="C23" s="2"/>
      <c r="D23" s="90"/>
      <c r="E23" s="1"/>
      <c r="F23" s="1"/>
      <c r="G23" s="1"/>
      <c r="H23" s="1"/>
      <c r="I23" s="1"/>
      <c r="J23" s="1"/>
      <c r="K23" s="1"/>
      <c r="L23" s="1"/>
      <c r="M23" s="91"/>
    </row>
    <row r="24" spans="1:13" x14ac:dyDescent="0.3">
      <c r="A24" s="157"/>
      <c r="B24" s="157"/>
      <c r="C24" s="157"/>
      <c r="D24" s="157"/>
      <c r="E24" s="157"/>
      <c r="F24" s="157"/>
      <c r="G24" s="157"/>
      <c r="H24" s="157"/>
      <c r="I24" s="157"/>
      <c r="J24" s="157"/>
      <c r="K24" s="157"/>
      <c r="L24" s="157"/>
      <c r="M24" s="91"/>
    </row>
    <row r="25" spans="1:13" x14ac:dyDescent="0.3">
      <c r="A25" s="157"/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57"/>
      <c r="M25" s="91"/>
    </row>
    <row r="26" spans="1:13" x14ac:dyDescent="0.3">
      <c r="A26" s="157"/>
      <c r="B26" s="157"/>
      <c r="C26" s="157"/>
      <c r="D26" s="157"/>
      <c r="E26" s="157"/>
      <c r="F26" s="157"/>
      <c r="G26" s="157"/>
      <c r="H26" s="157"/>
      <c r="I26" s="157"/>
      <c r="J26" s="157"/>
      <c r="K26" s="157"/>
      <c r="L26" s="157"/>
      <c r="M26" s="91"/>
    </row>
    <row r="27" spans="1:13" x14ac:dyDescent="0.3">
      <c r="A27" s="157"/>
      <c r="B27" s="157"/>
      <c r="C27" s="157"/>
      <c r="D27" s="157"/>
      <c r="E27" s="157"/>
      <c r="F27" s="157"/>
      <c r="G27" s="157"/>
      <c r="H27" s="157"/>
      <c r="I27" s="157"/>
      <c r="J27" s="157"/>
      <c r="K27" s="157"/>
      <c r="L27" s="157"/>
      <c r="M27" s="91"/>
    </row>
    <row r="28" spans="1:13" x14ac:dyDescent="0.3">
      <c r="A28" s="157"/>
      <c r="B28" s="157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91"/>
    </row>
    <row r="29" spans="1:13" x14ac:dyDescent="0.3">
      <c r="A29" s="157"/>
      <c r="B29" s="157"/>
      <c r="C29" s="157"/>
      <c r="D29" s="157"/>
      <c r="E29" s="157"/>
      <c r="F29" s="157"/>
      <c r="G29" s="157"/>
      <c r="H29" s="157"/>
      <c r="I29" s="157"/>
      <c r="J29" s="157"/>
      <c r="K29" s="157"/>
      <c r="L29" s="157"/>
      <c r="M29" s="91"/>
    </row>
    <row r="30" spans="1:13" x14ac:dyDescent="0.3">
      <c r="A30" s="157"/>
      <c r="B30" s="157"/>
      <c r="C30" s="157"/>
      <c r="D30" s="157"/>
      <c r="E30" s="157"/>
      <c r="F30" s="157"/>
      <c r="G30" s="157"/>
      <c r="H30" s="157"/>
      <c r="I30" s="157"/>
      <c r="J30" s="157"/>
      <c r="K30" s="157"/>
      <c r="L30" s="157"/>
      <c r="M30" s="91"/>
    </row>
    <row r="31" spans="1:13" x14ac:dyDescent="0.3">
      <c r="A31" s="157"/>
      <c r="B31" s="157"/>
      <c r="C31" s="157"/>
      <c r="D31" s="157"/>
      <c r="E31" s="157"/>
      <c r="F31" s="157"/>
      <c r="G31" s="157"/>
      <c r="H31" s="157"/>
      <c r="I31" s="157"/>
      <c r="J31" s="157"/>
      <c r="K31" s="157"/>
      <c r="L31" s="157"/>
      <c r="M31" s="91"/>
    </row>
    <row r="32" spans="1:13" x14ac:dyDescent="0.3">
      <c r="A32" s="157"/>
      <c r="B32" s="157"/>
      <c r="C32" s="157"/>
      <c r="D32" s="157"/>
      <c r="E32" s="157"/>
      <c r="F32" s="157"/>
      <c r="G32" s="157"/>
      <c r="H32" s="157"/>
      <c r="I32" s="157"/>
      <c r="J32" s="157"/>
      <c r="K32" s="157"/>
      <c r="L32" s="157"/>
      <c r="M32" s="91"/>
    </row>
    <row r="33" spans="1:12" x14ac:dyDescent="0.3">
      <c r="A33" s="101"/>
      <c r="B33" s="101"/>
      <c r="C33" s="101"/>
      <c r="D33" s="101"/>
      <c r="E33" s="101"/>
      <c r="F33" s="101"/>
      <c r="G33" s="101"/>
      <c r="H33" s="101"/>
      <c r="I33" s="101"/>
      <c r="J33" s="137"/>
      <c r="K33" s="101"/>
      <c r="L33" s="101"/>
    </row>
    <row r="34" spans="1:12" x14ac:dyDescent="0.3">
      <c r="A34" s="178"/>
      <c r="B34" s="178"/>
      <c r="C34" s="92"/>
      <c r="D34" s="90"/>
      <c r="E34" s="1"/>
      <c r="F34" s="93"/>
      <c r="G34" s="1"/>
      <c r="H34" s="1"/>
      <c r="I34" s="1"/>
      <c r="J34" s="1"/>
      <c r="K34" s="1"/>
      <c r="L34" s="1"/>
    </row>
    <row r="35" spans="1:12" x14ac:dyDescent="0.3">
      <c r="B35" s="181"/>
      <c r="C35" s="160"/>
      <c r="D35" s="160"/>
      <c r="E35" s="160"/>
      <c r="F35" s="160"/>
      <c r="G35" s="160"/>
      <c r="H35" s="160"/>
      <c r="I35" s="160"/>
      <c r="J35" s="138"/>
    </row>
    <row r="36" spans="1:12" x14ac:dyDescent="0.3">
      <c r="B36" s="181"/>
      <c r="C36" s="160"/>
      <c r="D36" s="160"/>
      <c r="E36" s="160"/>
      <c r="F36" s="160"/>
      <c r="G36" s="160"/>
      <c r="H36" s="160"/>
      <c r="I36" s="160"/>
      <c r="J36" s="138"/>
    </row>
    <row r="37" spans="1:12" x14ac:dyDescent="0.3">
      <c r="B37" s="181"/>
      <c r="C37" s="160"/>
      <c r="D37" s="160"/>
      <c r="E37" s="160"/>
      <c r="F37" s="160"/>
      <c r="G37" s="160"/>
      <c r="H37" s="160"/>
      <c r="I37" s="160"/>
      <c r="J37" s="138"/>
    </row>
    <row r="38" spans="1:12" x14ac:dyDescent="0.3">
      <c r="B38" s="181"/>
      <c r="C38" s="160"/>
      <c r="D38" s="160"/>
      <c r="E38" s="160"/>
      <c r="F38" s="160"/>
      <c r="G38" s="160"/>
      <c r="H38" s="160"/>
      <c r="I38" s="160"/>
      <c r="J38" s="138"/>
    </row>
    <row r="39" spans="1:12" x14ac:dyDescent="0.3">
      <c r="B39" s="181"/>
      <c r="C39" s="160"/>
      <c r="D39" s="160"/>
      <c r="E39" s="160"/>
      <c r="F39" s="160"/>
      <c r="G39" s="160"/>
      <c r="H39" s="160"/>
      <c r="I39" s="160"/>
      <c r="J39" s="138"/>
    </row>
    <row r="40" spans="1:12" x14ac:dyDescent="0.3">
      <c r="B40" s="180"/>
      <c r="C40" s="160"/>
      <c r="D40" s="160"/>
      <c r="E40" s="160"/>
      <c r="F40" s="160"/>
      <c r="G40" s="160"/>
      <c r="H40" s="160"/>
      <c r="I40" s="160"/>
      <c r="J40" s="138"/>
    </row>
    <row r="41" spans="1:12" x14ac:dyDescent="0.3">
      <c r="B41" s="179"/>
      <c r="C41" s="179"/>
      <c r="D41" s="179"/>
      <c r="E41" s="179"/>
      <c r="F41" s="179"/>
      <c r="G41" s="179"/>
      <c r="H41" s="179"/>
      <c r="I41" s="179"/>
      <c r="J41" s="141"/>
    </row>
    <row r="42" spans="1:12" x14ac:dyDescent="0.3">
      <c r="B42" s="47"/>
      <c r="C42" s="5"/>
      <c r="D42" s="6"/>
      <c r="E42" s="25"/>
      <c r="F42" s="25"/>
      <c r="G42" s="25"/>
      <c r="H42" s="25"/>
      <c r="I42" s="25"/>
      <c r="J42" s="138"/>
    </row>
    <row r="43" spans="1:12" x14ac:dyDescent="0.3">
      <c r="B43" s="46"/>
      <c r="C43" s="5"/>
      <c r="D43" s="6"/>
      <c r="E43" s="24"/>
      <c r="F43" s="24"/>
      <c r="G43" s="24"/>
      <c r="H43" s="24"/>
      <c r="I43" s="24"/>
      <c r="J43" s="24"/>
    </row>
    <row r="44" spans="1:12" x14ac:dyDescent="0.3">
      <c r="B44" s="181"/>
      <c r="C44" s="160"/>
      <c r="D44" s="160"/>
      <c r="E44" s="160"/>
      <c r="F44" s="160"/>
      <c r="G44" s="160"/>
      <c r="H44" s="160"/>
      <c r="I44" s="160"/>
      <c r="J44" s="138"/>
    </row>
  </sheetData>
  <mergeCells count="31">
    <mergeCell ref="A3:I3"/>
    <mergeCell ref="E1:L1"/>
    <mergeCell ref="A7:L7"/>
    <mergeCell ref="A31:L31"/>
    <mergeCell ref="A32:L32"/>
    <mergeCell ref="A11:M11"/>
    <mergeCell ref="A12:M12"/>
    <mergeCell ref="A13:M13"/>
    <mergeCell ref="A14:M14"/>
    <mergeCell ref="A17:M17"/>
    <mergeCell ref="A18:M18"/>
    <mergeCell ref="A19:M19"/>
    <mergeCell ref="A20:M20"/>
    <mergeCell ref="A22:B22"/>
    <mergeCell ref="B44:I44"/>
    <mergeCell ref="B36:I36"/>
    <mergeCell ref="B37:I37"/>
    <mergeCell ref="B38:I38"/>
    <mergeCell ref="B39:I39"/>
    <mergeCell ref="A34:B34"/>
    <mergeCell ref="B35:I35"/>
    <mergeCell ref="B40:I40"/>
    <mergeCell ref="B41:I41"/>
    <mergeCell ref="A23:B23"/>
    <mergeCell ref="A24:L24"/>
    <mergeCell ref="A25:L25"/>
    <mergeCell ref="A26:L26"/>
    <mergeCell ref="A27:L27"/>
    <mergeCell ref="A28:L28"/>
    <mergeCell ref="A29:L29"/>
    <mergeCell ref="A30:L30"/>
  </mergeCells>
  <phoneticPr fontId="4" type="noConversion"/>
  <dataValidations count="1">
    <dataValidation type="whole" operator="equal" allowBlank="1" showInputMessage="1" showErrorMessage="1" sqref="K8:L8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J49"/>
  <sheetViews>
    <sheetView view="pageBreakPreview" zoomScaleNormal="136" zoomScaleSheetLayoutView="100" workbookViewId="0">
      <selection activeCell="A27" sqref="A27:M27"/>
    </sheetView>
  </sheetViews>
  <sheetFormatPr defaultRowHeight="14.25" x14ac:dyDescent="0.2"/>
  <cols>
    <col min="1" max="1" width="5.28515625" style="30" customWidth="1"/>
    <col min="2" max="2" width="24.7109375" style="84" customWidth="1"/>
    <col min="3" max="3" width="7.85546875" style="30" customWidth="1"/>
    <col min="4" max="4" width="7" style="30" customWidth="1"/>
    <col min="5" max="5" width="15.7109375" style="30" customWidth="1"/>
    <col min="6" max="6" width="10.7109375" style="30" customWidth="1"/>
    <col min="7" max="7" width="11.5703125" style="30" customWidth="1"/>
    <col min="8" max="8" width="9.7109375" style="30" customWidth="1"/>
    <col min="9" max="10" width="12.140625" style="30" customWidth="1"/>
    <col min="11" max="16384" width="9.140625" style="30"/>
  </cols>
  <sheetData>
    <row r="1" spans="1:12" s="3" customFormat="1" ht="16.5" x14ac:dyDescent="0.3">
      <c r="A1" s="3" t="s">
        <v>8</v>
      </c>
      <c r="B1" s="4"/>
      <c r="C1" s="5"/>
      <c r="D1" s="6"/>
      <c r="E1" s="164" t="s">
        <v>292</v>
      </c>
      <c r="F1" s="160"/>
      <c r="G1" s="160"/>
      <c r="H1" s="160"/>
      <c r="I1" s="160"/>
      <c r="J1" s="160"/>
      <c r="K1" s="160"/>
      <c r="L1" s="160"/>
    </row>
    <row r="2" spans="1:12" ht="16.5" x14ac:dyDescent="0.3">
      <c r="A2" s="3"/>
      <c r="B2" s="46"/>
      <c r="C2" s="6"/>
      <c r="D2" s="6"/>
      <c r="E2" s="3"/>
      <c r="F2" s="3"/>
      <c r="G2" s="3"/>
      <c r="H2" s="3"/>
      <c r="I2" s="3"/>
      <c r="J2" s="145"/>
    </row>
    <row r="3" spans="1:12" ht="16.5" x14ac:dyDescent="0.3">
      <c r="A3" s="166" t="s">
        <v>609</v>
      </c>
      <c r="B3" s="166"/>
      <c r="C3" s="166"/>
      <c r="D3" s="166"/>
      <c r="E3" s="166"/>
      <c r="F3" s="166"/>
      <c r="G3" s="166"/>
      <c r="H3" s="166"/>
      <c r="I3" s="166"/>
      <c r="J3" s="140"/>
    </row>
    <row r="4" spans="1:12" ht="16.5" x14ac:dyDescent="0.3">
      <c r="A4" s="3"/>
      <c r="B4" s="46"/>
      <c r="C4" s="6"/>
      <c r="D4" s="6"/>
      <c r="E4" s="3"/>
      <c r="F4" s="3"/>
      <c r="G4" s="3"/>
      <c r="H4" s="3"/>
      <c r="I4" s="3"/>
      <c r="J4" s="145"/>
    </row>
    <row r="5" spans="1:12" s="4" customFormat="1" ht="67.5" x14ac:dyDescent="0.3">
      <c r="A5" s="104" t="s">
        <v>2</v>
      </c>
      <c r="B5" s="104" t="s">
        <v>0</v>
      </c>
      <c r="C5" s="105" t="s">
        <v>1</v>
      </c>
      <c r="D5" s="105" t="s">
        <v>507</v>
      </c>
      <c r="E5" s="106" t="s">
        <v>5</v>
      </c>
      <c r="F5" s="106" t="s">
        <v>501</v>
      </c>
      <c r="G5" s="106" t="s">
        <v>502</v>
      </c>
      <c r="H5" s="106" t="s">
        <v>503</v>
      </c>
      <c r="I5" s="106" t="s">
        <v>504</v>
      </c>
      <c r="J5" s="106" t="s">
        <v>700</v>
      </c>
      <c r="K5" s="106" t="s">
        <v>505</v>
      </c>
      <c r="L5" s="106" t="s">
        <v>506</v>
      </c>
    </row>
    <row r="6" spans="1:12" s="3" customFormat="1" ht="27" x14ac:dyDescent="0.3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5" t="s">
        <v>285</v>
      </c>
      <c r="H6" s="106" t="s">
        <v>286</v>
      </c>
      <c r="I6" s="105" t="s">
        <v>287</v>
      </c>
      <c r="J6" s="105" t="s">
        <v>701</v>
      </c>
      <c r="K6" s="105" t="s">
        <v>702</v>
      </c>
      <c r="L6" s="105" t="s">
        <v>703</v>
      </c>
    </row>
    <row r="7" spans="1:12" ht="14.25" customHeight="1" x14ac:dyDescent="0.2">
      <c r="A7" s="172" t="s">
        <v>645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</row>
    <row r="8" spans="1:12" ht="33" x14ac:dyDescent="0.2">
      <c r="A8" s="9">
        <v>1</v>
      </c>
      <c r="B8" s="79" t="s">
        <v>281</v>
      </c>
      <c r="C8" s="11">
        <v>1400</v>
      </c>
      <c r="D8" s="12" t="s">
        <v>23</v>
      </c>
      <c r="E8" s="44"/>
      <c r="F8" s="44"/>
      <c r="G8" s="44">
        <f>C8*F8</f>
        <v>0</v>
      </c>
      <c r="H8" s="44">
        <f>G8*0.085</f>
        <v>0</v>
      </c>
      <c r="I8" s="44">
        <f>+G8+H8</f>
        <v>0</v>
      </c>
      <c r="J8" s="59"/>
      <c r="K8" s="59"/>
      <c r="L8" s="59"/>
    </row>
    <row r="9" spans="1:12" ht="16.5" x14ac:dyDescent="0.2">
      <c r="A9" s="9">
        <v>2</v>
      </c>
      <c r="B9" s="79" t="s">
        <v>429</v>
      </c>
      <c r="C9" s="11">
        <v>240</v>
      </c>
      <c r="D9" s="12" t="s">
        <v>23</v>
      </c>
      <c r="E9" s="44"/>
      <c r="F9" s="44"/>
      <c r="G9" s="44">
        <f t="shared" ref="G9:G15" si="0">C9*F9</f>
        <v>0</v>
      </c>
      <c r="H9" s="44">
        <f t="shared" ref="H9:H16" si="1">G9*0.085</f>
        <v>0</v>
      </c>
      <c r="I9" s="44">
        <f t="shared" ref="I9:I16" si="2">+G9+H9</f>
        <v>0</v>
      </c>
      <c r="J9" s="59"/>
      <c r="K9" s="59"/>
      <c r="L9" s="59"/>
    </row>
    <row r="10" spans="1:12" ht="33" x14ac:dyDescent="0.2">
      <c r="A10" s="9">
        <v>3</v>
      </c>
      <c r="B10" s="79" t="s">
        <v>24</v>
      </c>
      <c r="C10" s="11">
        <v>40</v>
      </c>
      <c r="D10" s="12" t="s">
        <v>23</v>
      </c>
      <c r="E10" s="44"/>
      <c r="F10" s="44"/>
      <c r="G10" s="44">
        <f t="shared" si="0"/>
        <v>0</v>
      </c>
      <c r="H10" s="44">
        <f t="shared" si="1"/>
        <v>0</v>
      </c>
      <c r="I10" s="44">
        <f t="shared" si="2"/>
        <v>0</v>
      </c>
      <c r="J10" s="59"/>
      <c r="K10" s="59"/>
      <c r="L10" s="59"/>
    </row>
    <row r="11" spans="1:12" ht="16.5" x14ac:dyDescent="0.2">
      <c r="A11" s="9">
        <v>4</v>
      </c>
      <c r="B11" s="79" t="s">
        <v>600</v>
      </c>
      <c r="C11" s="11">
        <v>100</v>
      </c>
      <c r="D11" s="12" t="s">
        <v>23</v>
      </c>
      <c r="E11" s="44"/>
      <c r="F11" s="44"/>
      <c r="G11" s="44">
        <f t="shared" si="0"/>
        <v>0</v>
      </c>
      <c r="H11" s="44">
        <f t="shared" si="1"/>
        <v>0</v>
      </c>
      <c r="I11" s="44">
        <f t="shared" si="2"/>
        <v>0</v>
      </c>
      <c r="J11" s="59"/>
      <c r="K11" s="59"/>
      <c r="L11" s="59"/>
    </row>
    <row r="12" spans="1:12" ht="16.5" x14ac:dyDescent="0.2">
      <c r="A12" s="9">
        <v>5</v>
      </c>
      <c r="B12" s="79" t="s">
        <v>311</v>
      </c>
      <c r="C12" s="11">
        <v>30</v>
      </c>
      <c r="D12" s="12" t="s">
        <v>7</v>
      </c>
      <c r="E12" s="44"/>
      <c r="F12" s="44"/>
      <c r="G12" s="44">
        <f t="shared" si="0"/>
        <v>0</v>
      </c>
      <c r="H12" s="44">
        <f t="shared" si="1"/>
        <v>0</v>
      </c>
      <c r="I12" s="44">
        <f t="shared" si="2"/>
        <v>0</v>
      </c>
      <c r="J12" s="59"/>
      <c r="K12" s="59"/>
      <c r="L12" s="59"/>
    </row>
    <row r="13" spans="1:12" ht="16.5" x14ac:dyDescent="0.2">
      <c r="A13" s="9">
        <v>6</v>
      </c>
      <c r="B13" s="79" t="s">
        <v>312</v>
      </c>
      <c r="C13" s="11">
        <v>20</v>
      </c>
      <c r="D13" s="12" t="s">
        <v>7</v>
      </c>
      <c r="E13" s="44"/>
      <c r="F13" s="44"/>
      <c r="G13" s="44">
        <f t="shared" si="0"/>
        <v>0</v>
      </c>
      <c r="H13" s="44">
        <f t="shared" si="1"/>
        <v>0</v>
      </c>
      <c r="I13" s="44">
        <f t="shared" si="2"/>
        <v>0</v>
      </c>
      <c r="J13" s="59"/>
      <c r="K13" s="59"/>
      <c r="L13" s="59"/>
    </row>
    <row r="14" spans="1:12" ht="16.5" x14ac:dyDescent="0.2">
      <c r="A14" s="9">
        <v>7</v>
      </c>
      <c r="B14" s="79" t="s">
        <v>430</v>
      </c>
      <c r="C14" s="11">
        <v>1500</v>
      </c>
      <c r="D14" s="12" t="s">
        <v>10</v>
      </c>
      <c r="E14" s="44"/>
      <c r="F14" s="44"/>
      <c r="G14" s="44">
        <f t="shared" si="0"/>
        <v>0</v>
      </c>
      <c r="H14" s="44">
        <f t="shared" si="1"/>
        <v>0</v>
      </c>
      <c r="I14" s="44">
        <f t="shared" si="2"/>
        <v>0</v>
      </c>
      <c r="J14" s="59"/>
      <c r="K14" s="59"/>
      <c r="L14" s="59"/>
    </row>
    <row r="15" spans="1:12" ht="33" x14ac:dyDescent="0.2">
      <c r="A15" s="9">
        <v>8</v>
      </c>
      <c r="B15" s="79" t="s">
        <v>431</v>
      </c>
      <c r="C15" s="11">
        <v>650</v>
      </c>
      <c r="D15" s="12" t="s">
        <v>10</v>
      </c>
      <c r="E15" s="44"/>
      <c r="F15" s="44"/>
      <c r="G15" s="44">
        <f t="shared" si="0"/>
        <v>0</v>
      </c>
      <c r="H15" s="44">
        <f t="shared" si="1"/>
        <v>0</v>
      </c>
      <c r="I15" s="44">
        <f t="shared" si="2"/>
        <v>0</v>
      </c>
      <c r="J15" s="59"/>
      <c r="K15" s="59"/>
      <c r="L15" s="59"/>
    </row>
    <row r="16" spans="1:12" ht="16.5" x14ac:dyDescent="0.25">
      <c r="A16" s="9"/>
      <c r="B16" s="85" t="s">
        <v>646</v>
      </c>
      <c r="C16" s="13" t="s">
        <v>3</v>
      </c>
      <c r="D16" s="14" t="s">
        <v>3</v>
      </c>
      <c r="E16" s="14" t="s">
        <v>3</v>
      </c>
      <c r="F16" s="14" t="s">
        <v>3</v>
      </c>
      <c r="G16" s="14">
        <f>SUM(G8:G15)</f>
        <v>0</v>
      </c>
      <c r="H16" s="14">
        <f t="shared" si="1"/>
        <v>0</v>
      </c>
      <c r="I16" s="14">
        <f t="shared" si="2"/>
        <v>0</v>
      </c>
      <c r="J16" s="118">
        <f>SUM(J8:J15)</f>
        <v>0</v>
      </c>
      <c r="K16" s="118">
        <f>SUM(K8:K15)</f>
        <v>0</v>
      </c>
      <c r="L16" s="118">
        <f>SUM(L8:L15)</f>
        <v>0</v>
      </c>
    </row>
    <row r="17" spans="1:36" s="89" customFormat="1" ht="16.5" x14ac:dyDescent="0.2">
      <c r="A17" s="86"/>
      <c r="B17" s="87"/>
      <c r="C17" s="87"/>
      <c r="D17" s="87"/>
      <c r="E17" s="87"/>
      <c r="F17" s="87"/>
      <c r="G17" s="87"/>
      <c r="H17" s="87"/>
      <c r="I17" s="87"/>
      <c r="J17" s="87"/>
      <c r="K17" s="88"/>
      <c r="L17" s="88"/>
      <c r="M17" s="88"/>
      <c r="N17" s="88"/>
      <c r="O17" s="88"/>
      <c r="P17" s="88"/>
      <c r="Q17" s="88"/>
      <c r="R17" s="88"/>
      <c r="S17" s="88"/>
      <c r="T17" s="88"/>
      <c r="U17" s="88"/>
      <c r="V17" s="88"/>
      <c r="W17" s="88"/>
      <c r="X17" s="88"/>
    </row>
    <row r="18" spans="1:36" s="89" customFormat="1" ht="16.5" x14ac:dyDescent="0.25">
      <c r="A18" s="161" t="s">
        <v>691</v>
      </c>
      <c r="B18" s="161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1"/>
      <c r="N18" s="86"/>
      <c r="O18" s="87"/>
      <c r="P18" s="87"/>
      <c r="Q18" s="87"/>
      <c r="R18" s="87"/>
      <c r="S18" s="87"/>
      <c r="T18" s="87"/>
      <c r="U18" s="87"/>
      <c r="V18" s="87"/>
      <c r="W18" s="88"/>
      <c r="X18" s="88"/>
      <c r="Y18" s="88"/>
      <c r="Z18" s="88"/>
      <c r="AA18" s="88"/>
      <c r="AB18" s="88"/>
      <c r="AC18" s="88"/>
      <c r="AD18" s="88"/>
      <c r="AE18" s="88"/>
      <c r="AF18" s="88"/>
      <c r="AG18" s="88"/>
      <c r="AH18" s="88"/>
      <c r="AI18" s="88"/>
      <c r="AJ18" s="88"/>
    </row>
    <row r="19" spans="1:36" s="91" customFormat="1" ht="12.75" customHeight="1" x14ac:dyDescent="0.2">
      <c r="A19" s="162" t="s">
        <v>288</v>
      </c>
      <c r="B19" s="162"/>
      <c r="C19" s="162"/>
      <c r="D19" s="162"/>
      <c r="E19" s="162"/>
      <c r="F19" s="162"/>
      <c r="G19" s="162"/>
      <c r="H19" s="162"/>
      <c r="I19" s="162"/>
      <c r="J19" s="162"/>
      <c r="K19" s="162"/>
      <c r="L19" s="162"/>
      <c r="M19" s="162"/>
      <c r="N19" s="158"/>
      <c r="O19" s="159"/>
      <c r="P19" s="2"/>
      <c r="Q19" s="90"/>
      <c r="R19" s="1"/>
      <c r="S19" s="1"/>
      <c r="T19" s="1"/>
      <c r="U19" s="1"/>
      <c r="V19" s="1"/>
      <c r="W19" s="1"/>
      <c r="X19" s="1"/>
    </row>
    <row r="20" spans="1:36" s="91" customFormat="1" ht="12.75" customHeight="1" x14ac:dyDescent="0.2">
      <c r="A20" s="157" t="s">
        <v>692</v>
      </c>
      <c r="B20" s="157"/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</row>
    <row r="21" spans="1:36" s="91" customFormat="1" ht="12.75" customHeight="1" x14ac:dyDescent="0.2">
      <c r="A21" s="157" t="s">
        <v>693</v>
      </c>
      <c r="B21" s="157"/>
      <c r="C21" s="157"/>
      <c r="D21" s="157"/>
      <c r="E21" s="157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</row>
    <row r="22" spans="1:36" s="91" customFormat="1" ht="12.75" customHeight="1" x14ac:dyDescent="0.2">
      <c r="A22" s="146" t="s">
        <v>694</v>
      </c>
      <c r="B22" s="147"/>
      <c r="C22" s="148"/>
      <c r="D22" s="149"/>
      <c r="E22" s="146"/>
      <c r="F22" s="146"/>
      <c r="G22" s="146"/>
      <c r="H22" s="146"/>
      <c r="I22" s="146"/>
      <c r="J22" s="146"/>
      <c r="K22" s="146"/>
      <c r="L22" s="146"/>
      <c r="M22" s="146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</row>
    <row r="23" spans="1:36" s="91" customFormat="1" ht="12.75" customHeight="1" x14ac:dyDescent="0.2">
      <c r="A23" s="146" t="s">
        <v>695</v>
      </c>
      <c r="B23" s="147"/>
      <c r="C23" s="148"/>
      <c r="D23" s="149"/>
      <c r="E23" s="146"/>
      <c r="F23" s="146"/>
      <c r="G23" s="146"/>
      <c r="H23" s="146"/>
      <c r="I23" s="146"/>
      <c r="J23" s="146"/>
      <c r="K23" s="146"/>
      <c r="L23" s="146"/>
      <c r="M23" s="146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</row>
    <row r="24" spans="1:36" s="91" customFormat="1" ht="12.75" customHeight="1" x14ac:dyDescent="0.2">
      <c r="A24" s="162" t="s">
        <v>696</v>
      </c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57"/>
      <c r="O24" s="157"/>
      <c r="P24" s="157"/>
      <c r="Q24" s="157"/>
      <c r="R24" s="157"/>
      <c r="S24" s="157"/>
      <c r="T24" s="157"/>
      <c r="U24" s="157"/>
      <c r="V24" s="157"/>
      <c r="W24" s="157"/>
      <c r="X24" s="157"/>
    </row>
    <row r="25" spans="1:36" s="91" customFormat="1" ht="27" customHeight="1" x14ac:dyDescent="0.2">
      <c r="A25" s="162" t="s">
        <v>697</v>
      </c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</row>
    <row r="26" spans="1:36" s="91" customFormat="1" ht="27" customHeight="1" x14ac:dyDescent="0.2">
      <c r="A26" s="162" t="s">
        <v>698</v>
      </c>
      <c r="B26" s="162"/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62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</row>
    <row r="27" spans="1:36" s="91" customFormat="1" ht="27" customHeight="1" x14ac:dyDescent="0.2">
      <c r="A27" s="162" t="s">
        <v>715</v>
      </c>
      <c r="B27" s="162"/>
      <c r="C27" s="162"/>
      <c r="D27" s="162"/>
      <c r="E27" s="162"/>
      <c r="F27" s="162"/>
      <c r="G27" s="162"/>
      <c r="H27" s="162"/>
      <c r="I27" s="162"/>
      <c r="J27" s="162"/>
      <c r="K27" s="162"/>
      <c r="L27" s="162"/>
      <c r="M27" s="162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</row>
    <row r="28" spans="1:36" s="91" customFormat="1" ht="24.75" customHeight="1" x14ac:dyDescent="0.2">
      <c r="A28" s="150"/>
      <c r="B28" s="150"/>
      <c r="C28" s="150"/>
      <c r="D28" s="150"/>
      <c r="E28" s="150"/>
      <c r="F28" s="150"/>
      <c r="G28" s="150"/>
      <c r="H28" s="150"/>
      <c r="I28" s="150"/>
      <c r="J28" s="150"/>
      <c r="K28" s="150"/>
      <c r="L28" s="150"/>
      <c r="M28" s="150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</row>
    <row r="29" spans="1:36" x14ac:dyDescent="0.2">
      <c r="A29" s="163" t="s">
        <v>699</v>
      </c>
      <c r="B29" s="163"/>
      <c r="C29" s="151"/>
      <c r="D29" s="152"/>
      <c r="E29" s="152" t="s">
        <v>6</v>
      </c>
      <c r="F29" s="152"/>
      <c r="G29" s="152"/>
      <c r="H29" s="152" t="s">
        <v>4</v>
      </c>
      <c r="I29" s="153"/>
      <c r="J29" s="153"/>
      <c r="K29" s="153"/>
      <c r="L29" s="153"/>
      <c r="M29" s="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</row>
    <row r="30" spans="1:36" x14ac:dyDescent="0.2">
      <c r="A30" s="158"/>
      <c r="B30" s="159"/>
      <c r="C30" s="2"/>
      <c r="D30" s="90"/>
      <c r="E30" s="1"/>
      <c r="F30" s="1"/>
      <c r="G30" s="1"/>
      <c r="H30" s="1"/>
      <c r="I30" s="1"/>
      <c r="J30" s="1"/>
      <c r="K30" s="1"/>
      <c r="L30" s="1"/>
      <c r="M30" s="91"/>
      <c r="N30" s="178"/>
      <c r="O30" s="178"/>
      <c r="P30" s="92"/>
      <c r="Q30" s="90"/>
      <c r="R30" s="1"/>
      <c r="S30" s="93"/>
      <c r="T30" s="1"/>
      <c r="U30" s="1"/>
      <c r="V30" s="1"/>
      <c r="W30" s="1"/>
      <c r="X30" s="1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</row>
    <row r="31" spans="1:36" ht="16.5" x14ac:dyDescent="0.3">
      <c r="A31" s="23"/>
      <c r="B31" s="194"/>
      <c r="C31" s="194"/>
      <c r="D31" s="194"/>
      <c r="E31" s="194"/>
      <c r="F31" s="194"/>
      <c r="G31" s="194"/>
      <c r="H31" s="194"/>
      <c r="I31" s="194"/>
      <c r="J31" s="144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</row>
    <row r="32" spans="1:36" ht="16.5" x14ac:dyDescent="0.3">
      <c r="A32" s="23"/>
      <c r="B32" s="160"/>
      <c r="C32" s="160"/>
      <c r="D32" s="160"/>
      <c r="E32" s="160"/>
      <c r="F32" s="160"/>
      <c r="G32" s="160"/>
      <c r="H32" s="160"/>
      <c r="I32" s="160"/>
      <c r="J32" s="138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</row>
    <row r="33" spans="1:24" ht="16.5" x14ac:dyDescent="0.3">
      <c r="A33" s="23"/>
      <c r="B33" s="181"/>
      <c r="C33" s="181"/>
      <c r="D33" s="181"/>
      <c r="E33" s="181"/>
      <c r="F33" s="181"/>
      <c r="G33" s="181"/>
      <c r="H33" s="181"/>
      <c r="I33" s="181"/>
      <c r="J33" s="143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</row>
    <row r="34" spans="1:24" ht="16.5" x14ac:dyDescent="0.3">
      <c r="A34" s="23"/>
      <c r="B34" s="181"/>
      <c r="C34" s="181"/>
      <c r="D34" s="181"/>
      <c r="E34" s="181"/>
      <c r="F34" s="181"/>
      <c r="G34" s="181"/>
      <c r="H34" s="181"/>
      <c r="I34" s="181"/>
      <c r="J34" s="143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</row>
    <row r="35" spans="1:24" ht="16.5" x14ac:dyDescent="0.3">
      <c r="A35" s="23"/>
      <c r="B35" s="181"/>
      <c r="C35" s="165"/>
      <c r="D35" s="165"/>
      <c r="E35" s="165"/>
      <c r="F35" s="165"/>
      <c r="G35" s="165"/>
      <c r="H35" s="165"/>
      <c r="I35" s="165"/>
      <c r="J35" s="139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</row>
    <row r="36" spans="1:24" ht="16.5" x14ac:dyDescent="0.3">
      <c r="A36" s="23"/>
      <c r="B36" s="181"/>
      <c r="C36" s="165"/>
      <c r="D36" s="165"/>
      <c r="E36" s="165"/>
      <c r="F36" s="165"/>
      <c r="G36" s="165"/>
      <c r="H36" s="165"/>
      <c r="I36" s="165"/>
      <c r="J36" s="139"/>
    </row>
    <row r="37" spans="1:24" ht="16.5" x14ac:dyDescent="0.3">
      <c r="A37" s="23"/>
      <c r="B37" s="181"/>
      <c r="C37" s="165"/>
      <c r="D37" s="165"/>
      <c r="E37" s="165"/>
      <c r="F37" s="165"/>
      <c r="G37" s="165"/>
      <c r="H37" s="165"/>
      <c r="I37" s="165"/>
      <c r="J37" s="139"/>
    </row>
    <row r="38" spans="1:24" ht="16.5" x14ac:dyDescent="0.3">
      <c r="A38" s="23"/>
      <c r="B38" s="181"/>
      <c r="C38" s="165"/>
      <c r="D38" s="165"/>
      <c r="E38" s="165"/>
      <c r="F38" s="165"/>
      <c r="G38" s="165"/>
      <c r="H38" s="165"/>
      <c r="I38" s="165"/>
      <c r="J38" s="139"/>
    </row>
    <row r="39" spans="1:24" ht="16.5" x14ac:dyDescent="0.3">
      <c r="A39" s="23"/>
      <c r="B39" s="181"/>
      <c r="C39" s="165"/>
      <c r="D39" s="165"/>
      <c r="E39" s="165"/>
      <c r="F39" s="165"/>
      <c r="G39" s="165"/>
      <c r="H39" s="165"/>
      <c r="I39" s="165"/>
      <c r="J39" s="139"/>
    </row>
    <row r="40" spans="1:24" ht="16.5" x14ac:dyDescent="0.3">
      <c r="A40" s="23"/>
      <c r="B40" s="181"/>
      <c r="C40" s="165"/>
      <c r="D40" s="165"/>
      <c r="E40" s="165"/>
      <c r="F40" s="165"/>
      <c r="G40" s="165"/>
      <c r="H40" s="165"/>
      <c r="I40" s="165"/>
      <c r="J40" s="139"/>
    </row>
    <row r="41" spans="1:24" ht="16.5" x14ac:dyDescent="0.3">
      <c r="A41" s="23"/>
      <c r="B41" s="181"/>
      <c r="C41" s="160"/>
      <c r="D41" s="160"/>
      <c r="E41" s="160"/>
      <c r="F41" s="160"/>
      <c r="G41" s="160"/>
      <c r="H41" s="160"/>
      <c r="I41" s="160"/>
      <c r="J41" s="138"/>
    </row>
    <row r="42" spans="1:24" ht="16.5" x14ac:dyDescent="0.3">
      <c r="A42" s="23"/>
      <c r="B42" s="181"/>
      <c r="C42" s="165"/>
      <c r="D42" s="165"/>
      <c r="E42" s="165"/>
      <c r="F42" s="165"/>
      <c r="G42" s="165"/>
      <c r="H42" s="165"/>
      <c r="I42" s="165"/>
      <c r="J42" s="139"/>
    </row>
    <row r="43" spans="1:24" ht="16.5" x14ac:dyDescent="0.3">
      <c r="A43" s="23"/>
      <c r="B43" s="180"/>
      <c r="C43" s="165"/>
      <c r="D43" s="165"/>
      <c r="E43" s="165"/>
      <c r="F43" s="165"/>
      <c r="G43" s="165"/>
      <c r="H43" s="165"/>
      <c r="I43" s="165"/>
      <c r="J43" s="139"/>
    </row>
    <row r="44" spans="1:24" ht="16.5" x14ac:dyDescent="0.3">
      <c r="A44" s="23"/>
      <c r="B44" s="179"/>
      <c r="C44" s="179"/>
      <c r="D44" s="179"/>
      <c r="E44" s="179"/>
      <c r="F44" s="179"/>
      <c r="G44" s="179"/>
      <c r="H44" s="179"/>
      <c r="I44" s="179"/>
      <c r="J44" s="141"/>
    </row>
    <row r="45" spans="1:24" ht="16.5" x14ac:dyDescent="0.3">
      <c r="A45" s="23"/>
      <c r="B45" s="47"/>
      <c r="C45" s="28"/>
      <c r="D45" s="29"/>
      <c r="E45" s="8"/>
      <c r="F45" s="8"/>
      <c r="G45" s="8"/>
      <c r="H45" s="8"/>
      <c r="I45" s="8"/>
      <c r="J45" s="139"/>
    </row>
    <row r="46" spans="1:24" ht="16.5" x14ac:dyDescent="0.3">
      <c r="A46" s="23"/>
      <c r="B46" s="46"/>
      <c r="C46" s="5"/>
      <c r="D46" s="6"/>
      <c r="E46" s="24"/>
      <c r="F46" s="24"/>
      <c r="G46" s="24"/>
      <c r="H46" s="24"/>
      <c r="I46" s="24"/>
      <c r="J46" s="24"/>
    </row>
    <row r="47" spans="1:24" ht="16.5" x14ac:dyDescent="0.3">
      <c r="A47" s="3"/>
      <c r="B47" s="181"/>
      <c r="C47" s="165"/>
      <c r="D47" s="165"/>
      <c r="E47" s="165"/>
      <c r="F47" s="165"/>
      <c r="G47" s="165"/>
      <c r="H47" s="165"/>
      <c r="I47" s="165"/>
      <c r="J47" s="139"/>
    </row>
    <row r="48" spans="1:24" ht="16.5" x14ac:dyDescent="0.3">
      <c r="A48" s="3"/>
      <c r="B48" s="181"/>
      <c r="C48" s="165"/>
      <c r="D48" s="165"/>
      <c r="E48" s="165"/>
      <c r="F48" s="165"/>
      <c r="G48" s="165"/>
      <c r="H48" s="165"/>
      <c r="I48" s="165"/>
      <c r="J48" s="139"/>
    </row>
    <row r="49" spans="1:10" ht="16.5" x14ac:dyDescent="0.3">
      <c r="A49" s="3"/>
      <c r="B49" s="181"/>
      <c r="C49" s="165"/>
      <c r="D49" s="165"/>
      <c r="E49" s="165"/>
      <c r="F49" s="165"/>
      <c r="G49" s="165"/>
      <c r="H49" s="165"/>
      <c r="I49" s="165"/>
      <c r="J49" s="139"/>
    </row>
  </sheetData>
  <mergeCells count="41">
    <mergeCell ref="B31:I31"/>
    <mergeCell ref="N22:X22"/>
    <mergeCell ref="N23:X23"/>
    <mergeCell ref="N24:X24"/>
    <mergeCell ref="N25:X25"/>
    <mergeCell ref="N26:X26"/>
    <mergeCell ref="N27:X27"/>
    <mergeCell ref="N28:X28"/>
    <mergeCell ref="N30:O30"/>
    <mergeCell ref="A24:M24"/>
    <mergeCell ref="A25:M25"/>
    <mergeCell ref="A26:M26"/>
    <mergeCell ref="A27:M27"/>
    <mergeCell ref="A29:B29"/>
    <mergeCell ref="A30:B30"/>
    <mergeCell ref="B36:I36"/>
    <mergeCell ref="B35:I35"/>
    <mergeCell ref="B47:I47"/>
    <mergeCell ref="B42:I42"/>
    <mergeCell ref="B32:I32"/>
    <mergeCell ref="B34:I34"/>
    <mergeCell ref="B33:I33"/>
    <mergeCell ref="B49:I49"/>
    <mergeCell ref="B37:I37"/>
    <mergeCell ref="B38:I38"/>
    <mergeCell ref="B39:I39"/>
    <mergeCell ref="B40:I40"/>
    <mergeCell ref="B41:I41"/>
    <mergeCell ref="B44:I44"/>
    <mergeCell ref="B43:I43"/>
    <mergeCell ref="B48:I48"/>
    <mergeCell ref="N21:X21"/>
    <mergeCell ref="E1:L1"/>
    <mergeCell ref="N19:O19"/>
    <mergeCell ref="A3:I3"/>
    <mergeCell ref="A7:L7"/>
    <mergeCell ref="N20:X20"/>
    <mergeCell ref="A18:M18"/>
    <mergeCell ref="A19:M19"/>
    <mergeCell ref="A20:M20"/>
    <mergeCell ref="A21:M21"/>
  </mergeCells>
  <phoneticPr fontId="4" type="noConversion"/>
  <dataValidations count="1">
    <dataValidation type="whole" operator="equal" allowBlank="1" showInputMessage="1" showErrorMessage="1" sqref="J8:L15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133"/>
  <sheetViews>
    <sheetView view="pageBreakPreview" topLeftCell="A91" zoomScaleNormal="136" zoomScaleSheetLayoutView="100" workbookViewId="0">
      <selection activeCell="L94" sqref="L94"/>
    </sheetView>
  </sheetViews>
  <sheetFormatPr defaultRowHeight="16.5" x14ac:dyDescent="0.3"/>
  <cols>
    <col min="1" max="1" width="4.7109375" style="3" customWidth="1"/>
    <col min="2" max="2" width="31.28515625" style="49" customWidth="1"/>
    <col min="3" max="3" width="8" style="3" customWidth="1"/>
    <col min="4" max="4" width="6.140625" style="3" customWidth="1"/>
    <col min="5" max="5" width="8.85546875" style="3" customWidth="1"/>
    <col min="6" max="6" width="10.42578125" style="3" customWidth="1"/>
    <col min="7" max="7" width="11.85546875" style="3" customWidth="1"/>
    <col min="8" max="8" width="9.7109375" style="3" customWidth="1"/>
    <col min="9" max="9" width="13" style="3" customWidth="1"/>
    <col min="10" max="10" width="13" style="145" customWidth="1"/>
    <col min="11" max="16384" width="9.140625" style="3"/>
  </cols>
  <sheetData>
    <row r="1" spans="1:12" x14ac:dyDescent="0.3">
      <c r="A1" s="3" t="s">
        <v>8</v>
      </c>
      <c r="B1" s="4"/>
      <c r="C1" s="5"/>
      <c r="D1" s="6"/>
      <c r="E1" s="164" t="s">
        <v>292</v>
      </c>
      <c r="F1" s="160"/>
      <c r="G1" s="160"/>
      <c r="H1" s="160"/>
      <c r="I1" s="160"/>
      <c r="J1" s="160"/>
      <c r="K1" s="160"/>
      <c r="L1" s="160"/>
    </row>
    <row r="2" spans="1:12" x14ac:dyDescent="0.3">
      <c r="C2" s="6"/>
      <c r="D2" s="6"/>
    </row>
    <row r="3" spans="1:12" x14ac:dyDescent="0.3">
      <c r="A3" s="166" t="s">
        <v>610</v>
      </c>
      <c r="B3" s="195"/>
      <c r="C3" s="195"/>
      <c r="D3" s="195"/>
      <c r="E3" s="195"/>
      <c r="F3" s="195"/>
      <c r="G3" s="195"/>
      <c r="H3" s="195"/>
      <c r="I3" s="195"/>
    </row>
    <row r="4" spans="1:12" x14ac:dyDescent="0.3">
      <c r="C4" s="6"/>
      <c r="D4" s="6"/>
    </row>
    <row r="5" spans="1:12" s="4" customFormat="1" ht="67.5" x14ac:dyDescent="0.3">
      <c r="A5" s="104" t="s">
        <v>2</v>
      </c>
      <c r="B5" s="104" t="s">
        <v>0</v>
      </c>
      <c r="C5" s="105" t="s">
        <v>1</v>
      </c>
      <c r="D5" s="105" t="s">
        <v>507</v>
      </c>
      <c r="E5" s="106" t="s">
        <v>5</v>
      </c>
      <c r="F5" s="106" t="s">
        <v>501</v>
      </c>
      <c r="G5" s="106" t="s">
        <v>502</v>
      </c>
      <c r="H5" s="106" t="s">
        <v>503</v>
      </c>
      <c r="I5" s="106" t="s">
        <v>504</v>
      </c>
      <c r="J5" s="106" t="s">
        <v>700</v>
      </c>
      <c r="K5" s="106" t="s">
        <v>505</v>
      </c>
      <c r="L5" s="106" t="s">
        <v>506</v>
      </c>
    </row>
    <row r="6" spans="1:12" ht="27" x14ac:dyDescent="0.3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5" t="s">
        <v>285</v>
      </c>
      <c r="H6" s="106" t="s">
        <v>286</v>
      </c>
      <c r="I6" s="105" t="s">
        <v>287</v>
      </c>
      <c r="J6" s="105" t="s">
        <v>701</v>
      </c>
      <c r="K6" s="105" t="s">
        <v>702</v>
      </c>
      <c r="L6" s="105" t="s">
        <v>703</v>
      </c>
    </row>
    <row r="7" spans="1:12" ht="16.5" customHeight="1" x14ac:dyDescent="0.3">
      <c r="A7" s="192" t="s">
        <v>647</v>
      </c>
      <c r="B7" s="193"/>
      <c r="C7" s="193"/>
      <c r="D7" s="193"/>
      <c r="E7" s="193"/>
      <c r="F7" s="193"/>
      <c r="G7" s="193"/>
      <c r="H7" s="193"/>
      <c r="I7" s="193"/>
      <c r="J7" s="193"/>
      <c r="K7" s="193"/>
      <c r="L7" s="193"/>
    </row>
    <row r="8" spans="1:12" x14ac:dyDescent="0.3">
      <c r="A8" s="9">
        <v>1</v>
      </c>
      <c r="B8" s="50" t="s">
        <v>136</v>
      </c>
      <c r="C8" s="11">
        <v>2000</v>
      </c>
      <c r="D8" s="12" t="s">
        <v>7</v>
      </c>
      <c r="E8" s="14" t="s">
        <v>3</v>
      </c>
      <c r="F8" s="122"/>
      <c r="G8" s="44">
        <f>C8*F8</f>
        <v>0</v>
      </c>
      <c r="H8" s="44">
        <f>G8*0.085</f>
        <v>0</v>
      </c>
      <c r="I8" s="44">
        <f>+G8+H8</f>
        <v>0</v>
      </c>
      <c r="J8" s="119"/>
      <c r="K8" s="119"/>
      <c r="L8" s="119"/>
    </row>
    <row r="9" spans="1:12" x14ac:dyDescent="0.3">
      <c r="A9" s="9">
        <v>2</v>
      </c>
      <c r="B9" s="50" t="s">
        <v>137</v>
      </c>
      <c r="C9" s="11">
        <v>2000</v>
      </c>
      <c r="D9" s="12" t="s">
        <v>7</v>
      </c>
      <c r="E9" s="14" t="s">
        <v>3</v>
      </c>
      <c r="F9" s="122"/>
      <c r="G9" s="44">
        <f t="shared" ref="G9:G68" si="0">C9*F9</f>
        <v>0</v>
      </c>
      <c r="H9" s="44">
        <f t="shared" ref="H9:H68" si="1">G9*0.085</f>
        <v>0</v>
      </c>
      <c r="I9" s="44">
        <f t="shared" ref="I9:I68" si="2">+G9+H9</f>
        <v>0</v>
      </c>
      <c r="J9" s="119"/>
      <c r="K9" s="119"/>
      <c r="L9" s="119"/>
    </row>
    <row r="10" spans="1:12" x14ac:dyDescent="0.3">
      <c r="A10" s="9">
        <v>3</v>
      </c>
      <c r="B10" s="50" t="s">
        <v>138</v>
      </c>
      <c r="C10" s="11">
        <v>720</v>
      </c>
      <c r="D10" s="12" t="s">
        <v>7</v>
      </c>
      <c r="E10" s="14" t="s">
        <v>3</v>
      </c>
      <c r="F10" s="122"/>
      <c r="G10" s="44">
        <f t="shared" si="0"/>
        <v>0</v>
      </c>
      <c r="H10" s="44">
        <f t="shared" si="1"/>
        <v>0</v>
      </c>
      <c r="I10" s="44">
        <f t="shared" si="2"/>
        <v>0</v>
      </c>
      <c r="J10" s="119"/>
      <c r="K10" s="119"/>
      <c r="L10" s="119"/>
    </row>
    <row r="11" spans="1:12" x14ac:dyDescent="0.3">
      <c r="A11" s="9">
        <v>4</v>
      </c>
      <c r="B11" s="50" t="s">
        <v>139</v>
      </c>
      <c r="C11" s="11">
        <v>160</v>
      </c>
      <c r="D11" s="12" t="s">
        <v>7</v>
      </c>
      <c r="E11" s="14" t="s">
        <v>3</v>
      </c>
      <c r="F11" s="122"/>
      <c r="G11" s="44">
        <f t="shared" si="0"/>
        <v>0</v>
      </c>
      <c r="H11" s="44">
        <f t="shared" si="1"/>
        <v>0</v>
      </c>
      <c r="I11" s="44">
        <f t="shared" si="2"/>
        <v>0</v>
      </c>
      <c r="J11" s="119"/>
      <c r="K11" s="119"/>
      <c r="L11" s="119"/>
    </row>
    <row r="12" spans="1:12" x14ac:dyDescent="0.3">
      <c r="A12" s="9">
        <v>5</v>
      </c>
      <c r="B12" s="50" t="s">
        <v>140</v>
      </c>
      <c r="C12" s="11">
        <v>300</v>
      </c>
      <c r="D12" s="12" t="s">
        <v>7</v>
      </c>
      <c r="E12" s="14" t="s">
        <v>3</v>
      </c>
      <c r="F12" s="122"/>
      <c r="G12" s="44">
        <f t="shared" si="0"/>
        <v>0</v>
      </c>
      <c r="H12" s="44">
        <f t="shared" si="1"/>
        <v>0</v>
      </c>
      <c r="I12" s="44">
        <f t="shared" si="2"/>
        <v>0</v>
      </c>
      <c r="J12" s="119"/>
      <c r="K12" s="119"/>
      <c r="L12" s="119"/>
    </row>
    <row r="13" spans="1:12" x14ac:dyDescent="0.3">
      <c r="A13" s="9">
        <v>6</v>
      </c>
      <c r="B13" s="50" t="s">
        <v>141</v>
      </c>
      <c r="C13" s="11">
        <v>400</v>
      </c>
      <c r="D13" s="12" t="s">
        <v>7</v>
      </c>
      <c r="E13" s="14" t="s">
        <v>3</v>
      </c>
      <c r="F13" s="122"/>
      <c r="G13" s="44">
        <f t="shared" si="0"/>
        <v>0</v>
      </c>
      <c r="H13" s="44">
        <f t="shared" si="1"/>
        <v>0</v>
      </c>
      <c r="I13" s="44">
        <f t="shared" si="2"/>
        <v>0</v>
      </c>
      <c r="J13" s="119"/>
      <c r="K13" s="119"/>
      <c r="L13" s="119"/>
    </row>
    <row r="14" spans="1:12" x14ac:dyDescent="0.3">
      <c r="A14" s="9">
        <v>7</v>
      </c>
      <c r="B14" s="50" t="s">
        <v>314</v>
      </c>
      <c r="C14" s="11">
        <v>500</v>
      </c>
      <c r="D14" s="12" t="s">
        <v>7</v>
      </c>
      <c r="E14" s="14" t="s">
        <v>3</v>
      </c>
      <c r="F14" s="122"/>
      <c r="G14" s="44">
        <f t="shared" si="0"/>
        <v>0</v>
      </c>
      <c r="H14" s="44">
        <f t="shared" si="1"/>
        <v>0</v>
      </c>
      <c r="I14" s="44">
        <f t="shared" si="2"/>
        <v>0</v>
      </c>
      <c r="J14" s="119"/>
      <c r="K14" s="119"/>
      <c r="L14" s="119"/>
    </row>
    <row r="15" spans="1:12" x14ac:dyDescent="0.3">
      <c r="A15" s="9">
        <v>8</v>
      </c>
      <c r="B15" s="50" t="s">
        <v>144</v>
      </c>
      <c r="C15" s="11">
        <v>200</v>
      </c>
      <c r="D15" s="12" t="s">
        <v>7</v>
      </c>
      <c r="E15" s="14" t="s">
        <v>3</v>
      </c>
      <c r="F15" s="122"/>
      <c r="G15" s="44">
        <f t="shared" si="0"/>
        <v>0</v>
      </c>
      <c r="H15" s="44">
        <f t="shared" si="1"/>
        <v>0</v>
      </c>
      <c r="I15" s="44">
        <f t="shared" si="2"/>
        <v>0</v>
      </c>
      <c r="J15" s="119"/>
      <c r="K15" s="119"/>
      <c r="L15" s="119"/>
    </row>
    <row r="16" spans="1:12" x14ac:dyDescent="0.3">
      <c r="A16" s="9">
        <v>9</v>
      </c>
      <c r="B16" s="50" t="s">
        <v>142</v>
      </c>
      <c r="C16" s="11">
        <v>600</v>
      </c>
      <c r="D16" s="12" t="s">
        <v>7</v>
      </c>
      <c r="E16" s="14" t="s">
        <v>3</v>
      </c>
      <c r="F16" s="122"/>
      <c r="G16" s="44">
        <f t="shared" si="0"/>
        <v>0</v>
      </c>
      <c r="H16" s="44">
        <f t="shared" si="1"/>
        <v>0</v>
      </c>
      <c r="I16" s="44">
        <f t="shared" si="2"/>
        <v>0</v>
      </c>
      <c r="J16" s="119"/>
      <c r="K16" s="119"/>
      <c r="L16" s="119"/>
    </row>
    <row r="17" spans="1:12" x14ac:dyDescent="0.3">
      <c r="A17" s="9">
        <v>10</v>
      </c>
      <c r="B17" s="50" t="s">
        <v>143</v>
      </c>
      <c r="C17" s="11">
        <v>50</v>
      </c>
      <c r="D17" s="12" t="s">
        <v>7</v>
      </c>
      <c r="E17" s="14" t="s">
        <v>3</v>
      </c>
      <c r="F17" s="122"/>
      <c r="G17" s="44">
        <f t="shared" si="0"/>
        <v>0</v>
      </c>
      <c r="H17" s="44">
        <f t="shared" si="1"/>
        <v>0</v>
      </c>
      <c r="I17" s="44">
        <f t="shared" si="2"/>
        <v>0</v>
      </c>
      <c r="J17" s="119"/>
      <c r="K17" s="119"/>
      <c r="L17" s="119"/>
    </row>
    <row r="18" spans="1:12" x14ac:dyDescent="0.3">
      <c r="A18" s="9">
        <v>11</v>
      </c>
      <c r="B18" s="50" t="s">
        <v>145</v>
      </c>
      <c r="C18" s="11">
        <v>200</v>
      </c>
      <c r="D18" s="12" t="s">
        <v>7</v>
      </c>
      <c r="E18" s="14" t="s">
        <v>3</v>
      </c>
      <c r="F18" s="122"/>
      <c r="G18" s="44">
        <f t="shared" si="0"/>
        <v>0</v>
      </c>
      <c r="H18" s="44">
        <f t="shared" si="1"/>
        <v>0</v>
      </c>
      <c r="I18" s="44">
        <f t="shared" si="2"/>
        <v>0</v>
      </c>
      <c r="J18" s="119"/>
      <c r="K18" s="119"/>
      <c r="L18" s="119"/>
    </row>
    <row r="19" spans="1:12" x14ac:dyDescent="0.3">
      <c r="A19" s="9">
        <v>12</v>
      </c>
      <c r="B19" s="50" t="s">
        <v>146</v>
      </c>
      <c r="C19" s="11">
        <v>400</v>
      </c>
      <c r="D19" s="12" t="s">
        <v>7</v>
      </c>
      <c r="E19" s="14" t="s">
        <v>3</v>
      </c>
      <c r="F19" s="122"/>
      <c r="G19" s="44">
        <f t="shared" si="0"/>
        <v>0</v>
      </c>
      <c r="H19" s="44">
        <f t="shared" si="1"/>
        <v>0</v>
      </c>
      <c r="I19" s="44">
        <f t="shared" si="2"/>
        <v>0</v>
      </c>
      <c r="J19" s="119"/>
      <c r="K19" s="119"/>
      <c r="L19" s="119"/>
    </row>
    <row r="20" spans="1:12" x14ac:dyDescent="0.3">
      <c r="A20" s="9">
        <v>13</v>
      </c>
      <c r="B20" s="50" t="s">
        <v>147</v>
      </c>
      <c r="C20" s="11">
        <v>80</v>
      </c>
      <c r="D20" s="12" t="s">
        <v>7</v>
      </c>
      <c r="E20" s="14" t="s">
        <v>3</v>
      </c>
      <c r="F20" s="122"/>
      <c r="G20" s="44">
        <f t="shared" si="0"/>
        <v>0</v>
      </c>
      <c r="H20" s="44">
        <f t="shared" si="1"/>
        <v>0</v>
      </c>
      <c r="I20" s="44">
        <f t="shared" si="2"/>
        <v>0</v>
      </c>
      <c r="J20" s="119"/>
      <c r="K20" s="119"/>
      <c r="L20" s="119"/>
    </row>
    <row r="21" spans="1:12" x14ac:dyDescent="0.3">
      <c r="A21" s="9">
        <v>14</v>
      </c>
      <c r="B21" s="50" t="s">
        <v>148</v>
      </c>
      <c r="C21" s="11">
        <v>500</v>
      </c>
      <c r="D21" s="12" t="s">
        <v>7</v>
      </c>
      <c r="E21" s="14" t="s">
        <v>3</v>
      </c>
      <c r="F21" s="122"/>
      <c r="G21" s="44">
        <f t="shared" si="0"/>
        <v>0</v>
      </c>
      <c r="H21" s="44">
        <f t="shared" si="1"/>
        <v>0</v>
      </c>
      <c r="I21" s="44">
        <f t="shared" si="2"/>
        <v>0</v>
      </c>
      <c r="J21" s="119"/>
      <c r="K21" s="119"/>
      <c r="L21" s="119"/>
    </row>
    <row r="22" spans="1:12" x14ac:dyDescent="0.3">
      <c r="A22" s="9">
        <v>15</v>
      </c>
      <c r="B22" s="50" t="s">
        <v>149</v>
      </c>
      <c r="C22" s="11">
        <v>180</v>
      </c>
      <c r="D22" s="12" t="s">
        <v>7</v>
      </c>
      <c r="E22" s="14" t="s">
        <v>3</v>
      </c>
      <c r="F22" s="122"/>
      <c r="G22" s="44">
        <f t="shared" si="0"/>
        <v>0</v>
      </c>
      <c r="H22" s="44">
        <f t="shared" si="1"/>
        <v>0</v>
      </c>
      <c r="I22" s="44">
        <f t="shared" si="2"/>
        <v>0</v>
      </c>
      <c r="J22" s="119"/>
      <c r="K22" s="119"/>
      <c r="L22" s="119"/>
    </row>
    <row r="23" spans="1:12" x14ac:dyDescent="0.3">
      <c r="A23" s="9">
        <v>16</v>
      </c>
      <c r="B23" s="50" t="s">
        <v>150</v>
      </c>
      <c r="C23" s="11">
        <v>180</v>
      </c>
      <c r="D23" s="12" t="s">
        <v>7</v>
      </c>
      <c r="E23" s="14" t="s">
        <v>3</v>
      </c>
      <c r="F23" s="122"/>
      <c r="G23" s="44">
        <f t="shared" si="0"/>
        <v>0</v>
      </c>
      <c r="H23" s="44">
        <f t="shared" si="1"/>
        <v>0</v>
      </c>
      <c r="I23" s="44">
        <f t="shared" si="2"/>
        <v>0</v>
      </c>
      <c r="J23" s="119"/>
      <c r="K23" s="119"/>
      <c r="L23" s="119"/>
    </row>
    <row r="24" spans="1:12" x14ac:dyDescent="0.3">
      <c r="A24" s="9">
        <v>17</v>
      </c>
      <c r="B24" s="50" t="s">
        <v>151</v>
      </c>
      <c r="C24" s="11">
        <v>100</v>
      </c>
      <c r="D24" s="12" t="s">
        <v>7</v>
      </c>
      <c r="E24" s="14" t="s">
        <v>3</v>
      </c>
      <c r="F24" s="122"/>
      <c r="G24" s="44">
        <f t="shared" si="0"/>
        <v>0</v>
      </c>
      <c r="H24" s="44">
        <f t="shared" si="1"/>
        <v>0</v>
      </c>
      <c r="I24" s="44">
        <f t="shared" si="2"/>
        <v>0</v>
      </c>
      <c r="J24" s="119"/>
      <c r="K24" s="119"/>
      <c r="L24" s="119"/>
    </row>
    <row r="25" spans="1:12" ht="24" customHeight="1" x14ac:dyDescent="0.3">
      <c r="A25" s="9">
        <v>18</v>
      </c>
      <c r="B25" s="50" t="s">
        <v>152</v>
      </c>
      <c r="C25" s="11">
        <v>600</v>
      </c>
      <c r="D25" s="12" t="s">
        <v>7</v>
      </c>
      <c r="E25" s="14" t="s">
        <v>3</v>
      </c>
      <c r="F25" s="122"/>
      <c r="G25" s="44">
        <f t="shared" si="0"/>
        <v>0</v>
      </c>
      <c r="H25" s="44">
        <f t="shared" si="1"/>
        <v>0</v>
      </c>
      <c r="I25" s="44">
        <f t="shared" si="2"/>
        <v>0</v>
      </c>
      <c r="J25" s="119"/>
      <c r="K25" s="119"/>
      <c r="L25" s="119"/>
    </row>
    <row r="26" spans="1:12" x14ac:dyDescent="0.3">
      <c r="A26" s="9">
        <v>19</v>
      </c>
      <c r="B26" s="50" t="s">
        <v>153</v>
      </c>
      <c r="C26" s="11">
        <v>100</v>
      </c>
      <c r="D26" s="12" t="s">
        <v>7</v>
      </c>
      <c r="E26" s="14" t="s">
        <v>3</v>
      </c>
      <c r="F26" s="122"/>
      <c r="G26" s="44">
        <f t="shared" si="0"/>
        <v>0</v>
      </c>
      <c r="H26" s="44">
        <f t="shared" si="1"/>
        <v>0</v>
      </c>
      <c r="I26" s="44">
        <f t="shared" si="2"/>
        <v>0</v>
      </c>
      <c r="J26" s="119"/>
      <c r="K26" s="119"/>
      <c r="L26" s="119"/>
    </row>
    <row r="27" spans="1:12" x14ac:dyDescent="0.3">
      <c r="A27" s="9">
        <v>20</v>
      </c>
      <c r="B27" s="50" t="s">
        <v>154</v>
      </c>
      <c r="C27" s="11">
        <v>300</v>
      </c>
      <c r="D27" s="12" t="s">
        <v>7</v>
      </c>
      <c r="E27" s="14" t="s">
        <v>3</v>
      </c>
      <c r="F27" s="122"/>
      <c r="G27" s="44">
        <f t="shared" si="0"/>
        <v>0</v>
      </c>
      <c r="H27" s="44">
        <f t="shared" si="1"/>
        <v>0</v>
      </c>
      <c r="I27" s="44">
        <f t="shared" si="2"/>
        <v>0</v>
      </c>
      <c r="J27" s="119"/>
      <c r="K27" s="119"/>
      <c r="L27" s="119"/>
    </row>
    <row r="28" spans="1:12" x14ac:dyDescent="0.3">
      <c r="A28" s="9">
        <v>21</v>
      </c>
      <c r="B28" s="50" t="s">
        <v>155</v>
      </c>
      <c r="C28" s="11">
        <v>300</v>
      </c>
      <c r="D28" s="12" t="s">
        <v>7</v>
      </c>
      <c r="E28" s="14" t="s">
        <v>3</v>
      </c>
      <c r="F28" s="122"/>
      <c r="G28" s="44">
        <f t="shared" si="0"/>
        <v>0</v>
      </c>
      <c r="H28" s="44">
        <f t="shared" si="1"/>
        <v>0</v>
      </c>
      <c r="I28" s="44">
        <f t="shared" si="2"/>
        <v>0</v>
      </c>
      <c r="J28" s="119"/>
      <c r="K28" s="119"/>
      <c r="L28" s="119"/>
    </row>
    <row r="29" spans="1:12" ht="21" customHeight="1" x14ac:dyDescent="0.3">
      <c r="A29" s="9">
        <v>22</v>
      </c>
      <c r="B29" s="50" t="s">
        <v>156</v>
      </c>
      <c r="C29" s="11">
        <v>1200</v>
      </c>
      <c r="D29" s="12" t="s">
        <v>7</v>
      </c>
      <c r="E29" s="14" t="s">
        <v>3</v>
      </c>
      <c r="F29" s="122"/>
      <c r="G29" s="44">
        <f t="shared" si="0"/>
        <v>0</v>
      </c>
      <c r="H29" s="44">
        <f t="shared" si="1"/>
        <v>0</v>
      </c>
      <c r="I29" s="44">
        <f t="shared" si="2"/>
        <v>0</v>
      </c>
      <c r="J29" s="119"/>
      <c r="K29" s="119"/>
      <c r="L29" s="119"/>
    </row>
    <row r="30" spans="1:12" x14ac:dyDescent="0.3">
      <c r="A30" s="9">
        <v>23</v>
      </c>
      <c r="B30" s="50" t="s">
        <v>26</v>
      </c>
      <c r="C30" s="11">
        <v>200</v>
      </c>
      <c r="D30" s="12" t="s">
        <v>7</v>
      </c>
      <c r="E30" s="14" t="s">
        <v>3</v>
      </c>
      <c r="F30" s="122"/>
      <c r="G30" s="44">
        <f t="shared" si="0"/>
        <v>0</v>
      </c>
      <c r="H30" s="44">
        <f t="shared" si="1"/>
        <v>0</v>
      </c>
      <c r="I30" s="44">
        <f t="shared" si="2"/>
        <v>0</v>
      </c>
      <c r="J30" s="119"/>
      <c r="K30" s="119"/>
      <c r="L30" s="119"/>
    </row>
    <row r="31" spans="1:12" x14ac:dyDescent="0.3">
      <c r="A31" s="9">
        <v>24</v>
      </c>
      <c r="B31" s="50" t="s">
        <v>27</v>
      </c>
      <c r="C31" s="11">
        <v>200</v>
      </c>
      <c r="D31" s="12" t="s">
        <v>7</v>
      </c>
      <c r="E31" s="14" t="s">
        <v>3</v>
      </c>
      <c r="F31" s="122"/>
      <c r="G31" s="44">
        <f t="shared" si="0"/>
        <v>0</v>
      </c>
      <c r="H31" s="44">
        <f t="shared" si="1"/>
        <v>0</v>
      </c>
      <c r="I31" s="44">
        <f t="shared" si="2"/>
        <v>0</v>
      </c>
      <c r="J31" s="119"/>
      <c r="K31" s="119"/>
      <c r="L31" s="119"/>
    </row>
    <row r="32" spans="1:12" x14ac:dyDescent="0.3">
      <c r="A32" s="9">
        <v>25</v>
      </c>
      <c r="B32" s="50" t="s">
        <v>28</v>
      </c>
      <c r="C32" s="11">
        <v>200</v>
      </c>
      <c r="D32" s="12" t="s">
        <v>7</v>
      </c>
      <c r="E32" s="14" t="s">
        <v>3</v>
      </c>
      <c r="F32" s="122"/>
      <c r="G32" s="44">
        <f t="shared" si="0"/>
        <v>0</v>
      </c>
      <c r="H32" s="44">
        <f t="shared" si="1"/>
        <v>0</v>
      </c>
      <c r="I32" s="44">
        <f t="shared" si="2"/>
        <v>0</v>
      </c>
      <c r="J32" s="119"/>
      <c r="K32" s="119"/>
      <c r="L32" s="119"/>
    </row>
    <row r="33" spans="1:12" x14ac:dyDescent="0.3">
      <c r="A33" s="9">
        <v>26</v>
      </c>
      <c r="B33" s="50" t="s">
        <v>157</v>
      </c>
      <c r="C33" s="11">
        <v>600</v>
      </c>
      <c r="D33" s="12" t="s">
        <v>7</v>
      </c>
      <c r="E33" s="14" t="s">
        <v>3</v>
      </c>
      <c r="F33" s="122"/>
      <c r="G33" s="44">
        <f t="shared" si="0"/>
        <v>0</v>
      </c>
      <c r="H33" s="44">
        <f t="shared" si="1"/>
        <v>0</v>
      </c>
      <c r="I33" s="44">
        <f t="shared" si="2"/>
        <v>0</v>
      </c>
      <c r="J33" s="119"/>
      <c r="K33" s="119"/>
      <c r="L33" s="119"/>
    </row>
    <row r="34" spans="1:12" x14ac:dyDescent="0.3">
      <c r="A34" s="9">
        <v>27</v>
      </c>
      <c r="B34" s="50" t="s">
        <v>158</v>
      </c>
      <c r="C34" s="11">
        <v>200</v>
      </c>
      <c r="D34" s="12" t="s">
        <v>7</v>
      </c>
      <c r="E34" s="14" t="s">
        <v>3</v>
      </c>
      <c r="F34" s="122"/>
      <c r="G34" s="44">
        <f t="shared" si="0"/>
        <v>0</v>
      </c>
      <c r="H34" s="44">
        <f t="shared" si="1"/>
        <v>0</v>
      </c>
      <c r="I34" s="44">
        <f t="shared" si="2"/>
        <v>0</v>
      </c>
      <c r="J34" s="119"/>
      <c r="K34" s="119"/>
      <c r="L34" s="119"/>
    </row>
    <row r="35" spans="1:12" x14ac:dyDescent="0.3">
      <c r="A35" s="9">
        <v>28</v>
      </c>
      <c r="B35" s="50" t="s">
        <v>159</v>
      </c>
      <c r="C35" s="11">
        <v>100</v>
      </c>
      <c r="D35" s="12" t="s">
        <v>7</v>
      </c>
      <c r="E35" s="14" t="s">
        <v>3</v>
      </c>
      <c r="F35" s="122"/>
      <c r="G35" s="44">
        <f t="shared" si="0"/>
        <v>0</v>
      </c>
      <c r="H35" s="44">
        <f t="shared" si="1"/>
        <v>0</v>
      </c>
      <c r="I35" s="44">
        <f t="shared" si="2"/>
        <v>0</v>
      </c>
      <c r="J35" s="119"/>
      <c r="K35" s="119"/>
      <c r="L35" s="119"/>
    </row>
    <row r="36" spans="1:12" ht="21" customHeight="1" x14ac:dyDescent="0.3">
      <c r="A36" s="9">
        <v>29</v>
      </c>
      <c r="B36" s="50" t="s">
        <v>160</v>
      </c>
      <c r="C36" s="11">
        <v>600</v>
      </c>
      <c r="D36" s="12" t="s">
        <v>7</v>
      </c>
      <c r="E36" s="14" t="s">
        <v>3</v>
      </c>
      <c r="F36" s="122"/>
      <c r="G36" s="44">
        <f t="shared" si="0"/>
        <v>0</v>
      </c>
      <c r="H36" s="44">
        <f t="shared" si="1"/>
        <v>0</v>
      </c>
      <c r="I36" s="44">
        <f t="shared" si="2"/>
        <v>0</v>
      </c>
      <c r="J36" s="119"/>
      <c r="K36" s="119"/>
      <c r="L36" s="119"/>
    </row>
    <row r="37" spans="1:12" ht="21.75" customHeight="1" x14ac:dyDescent="0.3">
      <c r="A37" s="9">
        <v>30</v>
      </c>
      <c r="B37" s="50" t="s">
        <v>161</v>
      </c>
      <c r="C37" s="11">
        <v>40</v>
      </c>
      <c r="D37" s="12" t="s">
        <v>7</v>
      </c>
      <c r="E37" s="14" t="s">
        <v>3</v>
      </c>
      <c r="F37" s="122"/>
      <c r="G37" s="44">
        <f t="shared" si="0"/>
        <v>0</v>
      </c>
      <c r="H37" s="44">
        <f t="shared" si="1"/>
        <v>0</v>
      </c>
      <c r="I37" s="44">
        <f t="shared" si="2"/>
        <v>0</v>
      </c>
      <c r="J37" s="119"/>
      <c r="K37" s="119"/>
      <c r="L37" s="119"/>
    </row>
    <row r="38" spans="1:12" x14ac:dyDescent="0.3">
      <c r="A38" s="9">
        <v>31</v>
      </c>
      <c r="B38" s="50" t="s">
        <v>162</v>
      </c>
      <c r="C38" s="11">
        <v>30</v>
      </c>
      <c r="D38" s="12" t="s">
        <v>7</v>
      </c>
      <c r="E38" s="14" t="s">
        <v>3</v>
      </c>
      <c r="F38" s="122"/>
      <c r="G38" s="44">
        <f t="shared" si="0"/>
        <v>0</v>
      </c>
      <c r="H38" s="44">
        <f t="shared" si="1"/>
        <v>0</v>
      </c>
      <c r="I38" s="44">
        <f t="shared" si="2"/>
        <v>0</v>
      </c>
      <c r="J38" s="119"/>
      <c r="K38" s="119"/>
      <c r="L38" s="119"/>
    </row>
    <row r="39" spans="1:12" x14ac:dyDescent="0.3">
      <c r="A39" s="9">
        <v>32</v>
      </c>
      <c r="B39" s="50" t="s">
        <v>163</v>
      </c>
      <c r="C39" s="11">
        <v>50</v>
      </c>
      <c r="D39" s="12" t="s">
        <v>7</v>
      </c>
      <c r="E39" s="14" t="s">
        <v>3</v>
      </c>
      <c r="F39" s="122"/>
      <c r="G39" s="44">
        <f t="shared" si="0"/>
        <v>0</v>
      </c>
      <c r="H39" s="44">
        <f t="shared" si="1"/>
        <v>0</v>
      </c>
      <c r="I39" s="44">
        <f t="shared" si="2"/>
        <v>0</v>
      </c>
      <c r="J39" s="119"/>
      <c r="K39" s="119"/>
      <c r="L39" s="119"/>
    </row>
    <row r="40" spans="1:12" x14ac:dyDescent="0.3">
      <c r="A40" s="9">
        <v>33</v>
      </c>
      <c r="B40" s="50" t="s">
        <v>164</v>
      </c>
      <c r="C40" s="11">
        <v>400</v>
      </c>
      <c r="D40" s="12" t="s">
        <v>7</v>
      </c>
      <c r="E40" s="14" t="s">
        <v>3</v>
      </c>
      <c r="F40" s="122"/>
      <c r="G40" s="44">
        <f t="shared" si="0"/>
        <v>0</v>
      </c>
      <c r="H40" s="44">
        <f t="shared" si="1"/>
        <v>0</v>
      </c>
      <c r="I40" s="44">
        <f t="shared" si="2"/>
        <v>0</v>
      </c>
      <c r="J40" s="119"/>
      <c r="K40" s="119"/>
      <c r="L40" s="119"/>
    </row>
    <row r="41" spans="1:12" x14ac:dyDescent="0.3">
      <c r="A41" s="9">
        <v>34</v>
      </c>
      <c r="B41" s="50" t="s">
        <v>165</v>
      </c>
      <c r="C41" s="11">
        <v>100</v>
      </c>
      <c r="D41" s="12" t="s">
        <v>7</v>
      </c>
      <c r="E41" s="14" t="s">
        <v>3</v>
      </c>
      <c r="F41" s="122"/>
      <c r="G41" s="44">
        <f t="shared" si="0"/>
        <v>0</v>
      </c>
      <c r="H41" s="44">
        <f t="shared" si="1"/>
        <v>0</v>
      </c>
      <c r="I41" s="44">
        <f t="shared" si="2"/>
        <v>0</v>
      </c>
      <c r="J41" s="119"/>
      <c r="K41" s="119"/>
      <c r="L41" s="119"/>
    </row>
    <row r="42" spans="1:12" x14ac:dyDescent="0.3">
      <c r="A42" s="9">
        <v>35</v>
      </c>
      <c r="B42" s="50" t="s">
        <v>29</v>
      </c>
      <c r="C42" s="11">
        <v>50</v>
      </c>
      <c r="D42" s="12" t="s">
        <v>7</v>
      </c>
      <c r="E42" s="14" t="s">
        <v>3</v>
      </c>
      <c r="F42" s="122"/>
      <c r="G42" s="44">
        <f t="shared" si="0"/>
        <v>0</v>
      </c>
      <c r="H42" s="44">
        <f t="shared" si="1"/>
        <v>0</v>
      </c>
      <c r="I42" s="44">
        <f t="shared" si="2"/>
        <v>0</v>
      </c>
      <c r="J42" s="119"/>
      <c r="K42" s="119"/>
      <c r="L42" s="119"/>
    </row>
    <row r="43" spans="1:12" x14ac:dyDescent="0.3">
      <c r="A43" s="9">
        <v>36</v>
      </c>
      <c r="B43" s="50" t="s">
        <v>30</v>
      </c>
      <c r="C43" s="11">
        <v>50</v>
      </c>
      <c r="D43" s="12" t="s">
        <v>7</v>
      </c>
      <c r="E43" s="14" t="s">
        <v>3</v>
      </c>
      <c r="F43" s="122"/>
      <c r="G43" s="44">
        <f t="shared" si="0"/>
        <v>0</v>
      </c>
      <c r="H43" s="44">
        <f t="shared" si="1"/>
        <v>0</v>
      </c>
      <c r="I43" s="44">
        <f t="shared" si="2"/>
        <v>0</v>
      </c>
      <c r="J43" s="119"/>
      <c r="K43" s="119"/>
      <c r="L43" s="119"/>
    </row>
    <row r="44" spans="1:12" x14ac:dyDescent="0.3">
      <c r="A44" s="9">
        <v>37</v>
      </c>
      <c r="B44" s="50" t="s">
        <v>31</v>
      </c>
      <c r="C44" s="11">
        <v>50</v>
      </c>
      <c r="D44" s="12" t="s">
        <v>7</v>
      </c>
      <c r="E44" s="14" t="s">
        <v>3</v>
      </c>
      <c r="F44" s="122"/>
      <c r="G44" s="44">
        <f t="shared" si="0"/>
        <v>0</v>
      </c>
      <c r="H44" s="44">
        <f t="shared" si="1"/>
        <v>0</v>
      </c>
      <c r="I44" s="44">
        <f t="shared" si="2"/>
        <v>0</v>
      </c>
      <c r="J44" s="119"/>
      <c r="K44" s="119"/>
      <c r="L44" s="119"/>
    </row>
    <row r="45" spans="1:12" s="95" customFormat="1" x14ac:dyDescent="0.3">
      <c r="A45" s="9">
        <v>38</v>
      </c>
      <c r="B45" s="51" t="s">
        <v>316</v>
      </c>
      <c r="C45" s="11">
        <v>20</v>
      </c>
      <c r="D45" s="12" t="s">
        <v>7</v>
      </c>
      <c r="E45" s="14" t="s">
        <v>3</v>
      </c>
      <c r="F45" s="122"/>
      <c r="G45" s="44">
        <f t="shared" si="0"/>
        <v>0</v>
      </c>
      <c r="H45" s="44">
        <f t="shared" si="1"/>
        <v>0</v>
      </c>
      <c r="I45" s="44">
        <f t="shared" si="2"/>
        <v>0</v>
      </c>
      <c r="J45" s="119"/>
      <c r="K45" s="119"/>
      <c r="L45" s="119"/>
    </row>
    <row r="46" spans="1:12" x14ac:dyDescent="0.3">
      <c r="A46" s="9">
        <v>39</v>
      </c>
      <c r="B46" s="51" t="s">
        <v>25</v>
      </c>
      <c r="C46" s="16">
        <v>400</v>
      </c>
      <c r="D46" s="17" t="s">
        <v>7</v>
      </c>
      <c r="E46" s="14" t="s">
        <v>3</v>
      </c>
      <c r="F46" s="122"/>
      <c r="G46" s="44">
        <f t="shared" si="0"/>
        <v>0</v>
      </c>
      <c r="H46" s="44">
        <f t="shared" si="1"/>
        <v>0</v>
      </c>
      <c r="I46" s="44">
        <f t="shared" si="2"/>
        <v>0</v>
      </c>
      <c r="J46" s="119"/>
      <c r="K46" s="119"/>
      <c r="L46" s="119"/>
    </row>
    <row r="47" spans="1:12" s="95" customFormat="1" x14ac:dyDescent="0.3">
      <c r="A47" s="9">
        <v>40</v>
      </c>
      <c r="B47" s="50" t="s">
        <v>166</v>
      </c>
      <c r="C47" s="16">
        <v>3000</v>
      </c>
      <c r="D47" s="17" t="s">
        <v>7</v>
      </c>
      <c r="E47" s="14" t="s">
        <v>3</v>
      </c>
      <c r="F47" s="122"/>
      <c r="G47" s="44">
        <f t="shared" si="0"/>
        <v>0</v>
      </c>
      <c r="H47" s="44">
        <f t="shared" si="1"/>
        <v>0</v>
      </c>
      <c r="I47" s="44">
        <f t="shared" si="2"/>
        <v>0</v>
      </c>
      <c r="J47" s="119"/>
      <c r="K47" s="119"/>
      <c r="L47" s="119"/>
    </row>
    <row r="48" spans="1:12" x14ac:dyDescent="0.3">
      <c r="A48" s="9">
        <v>41</v>
      </c>
      <c r="B48" s="50" t="s">
        <v>170</v>
      </c>
      <c r="C48" s="52">
        <v>1200</v>
      </c>
      <c r="D48" s="53" t="s">
        <v>7</v>
      </c>
      <c r="E48" s="14" t="s">
        <v>3</v>
      </c>
      <c r="F48" s="122"/>
      <c r="G48" s="44">
        <f t="shared" si="0"/>
        <v>0</v>
      </c>
      <c r="H48" s="44">
        <f t="shared" si="1"/>
        <v>0</v>
      </c>
      <c r="I48" s="44">
        <f t="shared" si="2"/>
        <v>0</v>
      </c>
      <c r="J48" s="119"/>
      <c r="K48" s="119"/>
      <c r="L48" s="119"/>
    </row>
    <row r="49" spans="1:12" x14ac:dyDescent="0.3">
      <c r="A49" s="9">
        <v>42</v>
      </c>
      <c r="B49" s="50" t="s">
        <v>171</v>
      </c>
      <c r="C49" s="52">
        <v>100</v>
      </c>
      <c r="D49" s="53" t="s">
        <v>7</v>
      </c>
      <c r="E49" s="14" t="s">
        <v>3</v>
      </c>
      <c r="F49" s="122"/>
      <c r="G49" s="44">
        <f t="shared" si="0"/>
        <v>0</v>
      </c>
      <c r="H49" s="44">
        <f t="shared" si="1"/>
        <v>0</v>
      </c>
      <c r="I49" s="44">
        <f t="shared" si="2"/>
        <v>0</v>
      </c>
      <c r="J49" s="119"/>
      <c r="K49" s="119"/>
      <c r="L49" s="119"/>
    </row>
    <row r="50" spans="1:12" x14ac:dyDescent="0.3">
      <c r="A50" s="9">
        <v>43</v>
      </c>
      <c r="B50" s="50" t="s">
        <v>172</v>
      </c>
      <c r="C50" s="52">
        <v>400</v>
      </c>
      <c r="D50" s="53" t="s">
        <v>7</v>
      </c>
      <c r="E50" s="14" t="s">
        <v>3</v>
      </c>
      <c r="F50" s="122"/>
      <c r="G50" s="44">
        <f t="shared" si="0"/>
        <v>0</v>
      </c>
      <c r="H50" s="44">
        <f t="shared" si="1"/>
        <v>0</v>
      </c>
      <c r="I50" s="44">
        <f t="shared" si="2"/>
        <v>0</v>
      </c>
      <c r="J50" s="119"/>
      <c r="K50" s="119"/>
      <c r="L50" s="119"/>
    </row>
    <row r="51" spans="1:12" x14ac:dyDescent="0.3">
      <c r="A51" s="9">
        <v>44</v>
      </c>
      <c r="B51" s="50" t="s">
        <v>173</v>
      </c>
      <c r="C51" s="52">
        <v>100</v>
      </c>
      <c r="D51" s="53" t="s">
        <v>7</v>
      </c>
      <c r="E51" s="14" t="s">
        <v>3</v>
      </c>
      <c r="F51" s="122"/>
      <c r="G51" s="44">
        <f t="shared" si="0"/>
        <v>0</v>
      </c>
      <c r="H51" s="44">
        <f t="shared" si="1"/>
        <v>0</v>
      </c>
      <c r="I51" s="44">
        <f t="shared" si="2"/>
        <v>0</v>
      </c>
      <c r="J51" s="119"/>
      <c r="K51" s="119"/>
      <c r="L51" s="119"/>
    </row>
    <row r="52" spans="1:12" x14ac:dyDescent="0.3">
      <c r="A52" s="9">
        <v>45</v>
      </c>
      <c r="B52" s="50" t="s">
        <v>174</v>
      </c>
      <c r="C52" s="52">
        <v>50</v>
      </c>
      <c r="D52" s="53" t="s">
        <v>7</v>
      </c>
      <c r="E52" s="14" t="s">
        <v>3</v>
      </c>
      <c r="F52" s="122"/>
      <c r="G52" s="44">
        <f t="shared" si="0"/>
        <v>0</v>
      </c>
      <c r="H52" s="44">
        <f t="shared" si="1"/>
        <v>0</v>
      </c>
      <c r="I52" s="44">
        <f t="shared" si="2"/>
        <v>0</v>
      </c>
      <c r="J52" s="119"/>
      <c r="K52" s="119"/>
      <c r="L52" s="119"/>
    </row>
    <row r="53" spans="1:12" x14ac:dyDescent="0.3">
      <c r="A53" s="9">
        <v>46</v>
      </c>
      <c r="B53" s="50" t="s">
        <v>175</v>
      </c>
      <c r="C53" s="52">
        <v>600</v>
      </c>
      <c r="D53" s="53" t="s">
        <v>7</v>
      </c>
      <c r="E53" s="14" t="s">
        <v>3</v>
      </c>
      <c r="F53" s="122"/>
      <c r="G53" s="44">
        <f t="shared" si="0"/>
        <v>0</v>
      </c>
      <c r="H53" s="44">
        <f t="shared" si="1"/>
        <v>0</v>
      </c>
      <c r="I53" s="44">
        <f t="shared" si="2"/>
        <v>0</v>
      </c>
      <c r="J53" s="119"/>
      <c r="K53" s="119"/>
      <c r="L53" s="119"/>
    </row>
    <row r="54" spans="1:12" x14ac:dyDescent="0.3">
      <c r="A54" s="9">
        <v>47</v>
      </c>
      <c r="B54" s="50" t="s">
        <v>190</v>
      </c>
      <c r="C54" s="52">
        <v>500</v>
      </c>
      <c r="D54" s="53" t="s">
        <v>7</v>
      </c>
      <c r="E54" s="14" t="s">
        <v>3</v>
      </c>
      <c r="F54" s="122"/>
      <c r="G54" s="44">
        <f t="shared" si="0"/>
        <v>0</v>
      </c>
      <c r="H54" s="44">
        <f t="shared" si="1"/>
        <v>0</v>
      </c>
      <c r="I54" s="44">
        <f t="shared" si="2"/>
        <v>0</v>
      </c>
      <c r="J54" s="119"/>
      <c r="K54" s="119"/>
      <c r="L54" s="119"/>
    </row>
    <row r="55" spans="1:12" x14ac:dyDescent="0.3">
      <c r="A55" s="9">
        <v>48</v>
      </c>
      <c r="B55" s="50" t="s">
        <v>189</v>
      </c>
      <c r="C55" s="52">
        <v>1000</v>
      </c>
      <c r="D55" s="53" t="s">
        <v>7</v>
      </c>
      <c r="E55" s="14" t="s">
        <v>3</v>
      </c>
      <c r="F55" s="122"/>
      <c r="G55" s="44">
        <f t="shared" si="0"/>
        <v>0</v>
      </c>
      <c r="H55" s="44">
        <f t="shared" si="1"/>
        <v>0</v>
      </c>
      <c r="I55" s="44">
        <f t="shared" si="2"/>
        <v>0</v>
      </c>
      <c r="J55" s="119"/>
      <c r="K55" s="119"/>
      <c r="L55" s="119"/>
    </row>
    <row r="56" spans="1:12" x14ac:dyDescent="0.3">
      <c r="A56" s="9">
        <v>49</v>
      </c>
      <c r="B56" s="50" t="s">
        <v>176</v>
      </c>
      <c r="C56" s="52">
        <v>600</v>
      </c>
      <c r="D56" s="53" t="s">
        <v>7</v>
      </c>
      <c r="E56" s="14" t="s">
        <v>3</v>
      </c>
      <c r="F56" s="122"/>
      <c r="G56" s="44">
        <f t="shared" si="0"/>
        <v>0</v>
      </c>
      <c r="H56" s="44">
        <f t="shared" si="1"/>
        <v>0</v>
      </c>
      <c r="I56" s="44">
        <f t="shared" si="2"/>
        <v>0</v>
      </c>
      <c r="J56" s="119"/>
      <c r="K56" s="119"/>
      <c r="L56" s="119"/>
    </row>
    <row r="57" spans="1:12" x14ac:dyDescent="0.3">
      <c r="A57" s="9">
        <v>50</v>
      </c>
      <c r="B57" s="50" t="s">
        <v>192</v>
      </c>
      <c r="C57" s="52">
        <v>100</v>
      </c>
      <c r="D57" s="53" t="s">
        <v>7</v>
      </c>
      <c r="E57" s="14" t="s">
        <v>3</v>
      </c>
      <c r="F57" s="122"/>
      <c r="G57" s="44">
        <f t="shared" si="0"/>
        <v>0</v>
      </c>
      <c r="H57" s="44">
        <f t="shared" si="1"/>
        <v>0</v>
      </c>
      <c r="I57" s="44">
        <f t="shared" si="2"/>
        <v>0</v>
      </c>
      <c r="J57" s="119"/>
      <c r="K57" s="119"/>
      <c r="L57" s="119"/>
    </row>
    <row r="58" spans="1:12" x14ac:dyDescent="0.3">
      <c r="A58" s="9">
        <v>51</v>
      </c>
      <c r="B58" s="50" t="s">
        <v>193</v>
      </c>
      <c r="C58" s="52">
        <v>100</v>
      </c>
      <c r="D58" s="53" t="s">
        <v>7</v>
      </c>
      <c r="E58" s="14" t="s">
        <v>3</v>
      </c>
      <c r="F58" s="122"/>
      <c r="G58" s="44">
        <f t="shared" si="0"/>
        <v>0</v>
      </c>
      <c r="H58" s="44">
        <f t="shared" si="1"/>
        <v>0</v>
      </c>
      <c r="I58" s="44">
        <f t="shared" si="2"/>
        <v>0</v>
      </c>
      <c r="J58" s="119"/>
      <c r="K58" s="119"/>
      <c r="L58" s="119"/>
    </row>
    <row r="59" spans="1:12" x14ac:dyDescent="0.3">
      <c r="A59" s="9">
        <v>52</v>
      </c>
      <c r="B59" s="50" t="s">
        <v>177</v>
      </c>
      <c r="C59" s="36">
        <v>200</v>
      </c>
      <c r="D59" s="36" t="s">
        <v>7</v>
      </c>
      <c r="E59" s="14" t="s">
        <v>3</v>
      </c>
      <c r="F59" s="122"/>
      <c r="G59" s="44">
        <f t="shared" si="0"/>
        <v>0</v>
      </c>
      <c r="H59" s="44">
        <f t="shared" si="1"/>
        <v>0</v>
      </c>
      <c r="I59" s="44">
        <f t="shared" si="2"/>
        <v>0</v>
      </c>
      <c r="J59" s="119"/>
      <c r="K59" s="119"/>
      <c r="L59" s="119"/>
    </row>
    <row r="60" spans="1:12" x14ac:dyDescent="0.3">
      <c r="A60" s="9">
        <v>53</v>
      </c>
      <c r="B60" s="50" t="s">
        <v>178</v>
      </c>
      <c r="C60" s="36">
        <v>600</v>
      </c>
      <c r="D60" s="36" t="s">
        <v>7</v>
      </c>
      <c r="E60" s="14" t="s">
        <v>3</v>
      </c>
      <c r="F60" s="122"/>
      <c r="G60" s="44">
        <f t="shared" si="0"/>
        <v>0</v>
      </c>
      <c r="H60" s="44">
        <f t="shared" si="1"/>
        <v>0</v>
      </c>
      <c r="I60" s="44">
        <f t="shared" si="2"/>
        <v>0</v>
      </c>
      <c r="J60" s="119"/>
      <c r="K60" s="119"/>
      <c r="L60" s="119"/>
    </row>
    <row r="61" spans="1:12" x14ac:dyDescent="0.3">
      <c r="A61" s="9">
        <v>54</v>
      </c>
      <c r="B61" s="50" t="s">
        <v>179</v>
      </c>
      <c r="C61" s="36">
        <v>100</v>
      </c>
      <c r="D61" s="36" t="s">
        <v>7</v>
      </c>
      <c r="E61" s="14" t="s">
        <v>3</v>
      </c>
      <c r="F61" s="122"/>
      <c r="G61" s="44">
        <f t="shared" si="0"/>
        <v>0</v>
      </c>
      <c r="H61" s="44">
        <f t="shared" si="1"/>
        <v>0</v>
      </c>
      <c r="I61" s="44">
        <f t="shared" si="2"/>
        <v>0</v>
      </c>
      <c r="J61" s="119"/>
      <c r="K61" s="119"/>
      <c r="L61" s="119"/>
    </row>
    <row r="62" spans="1:12" x14ac:dyDescent="0.3">
      <c r="A62" s="9">
        <v>55</v>
      </c>
      <c r="B62" s="50" t="s">
        <v>191</v>
      </c>
      <c r="C62" s="36">
        <v>600</v>
      </c>
      <c r="D62" s="36" t="s">
        <v>7</v>
      </c>
      <c r="E62" s="14" t="s">
        <v>3</v>
      </c>
      <c r="F62" s="122"/>
      <c r="G62" s="44">
        <f t="shared" si="0"/>
        <v>0</v>
      </c>
      <c r="H62" s="44">
        <f t="shared" si="1"/>
        <v>0</v>
      </c>
      <c r="I62" s="44">
        <f t="shared" si="2"/>
        <v>0</v>
      </c>
      <c r="J62" s="119"/>
      <c r="K62" s="119"/>
      <c r="L62" s="119"/>
    </row>
    <row r="63" spans="1:12" x14ac:dyDescent="0.3">
      <c r="A63" s="9">
        <v>56</v>
      </c>
      <c r="B63" s="50" t="s">
        <v>32</v>
      </c>
      <c r="C63" s="36">
        <v>5000</v>
      </c>
      <c r="D63" s="36" t="s">
        <v>7</v>
      </c>
      <c r="E63" s="14" t="s">
        <v>3</v>
      </c>
      <c r="F63" s="122"/>
      <c r="G63" s="44">
        <f t="shared" si="0"/>
        <v>0</v>
      </c>
      <c r="H63" s="44">
        <f t="shared" si="1"/>
        <v>0</v>
      </c>
      <c r="I63" s="44">
        <f t="shared" si="2"/>
        <v>0</v>
      </c>
      <c r="J63" s="119"/>
      <c r="K63" s="119"/>
      <c r="L63" s="119"/>
    </row>
    <row r="64" spans="1:12" x14ac:dyDescent="0.3">
      <c r="A64" s="9">
        <v>57</v>
      </c>
      <c r="B64" s="50" t="s">
        <v>180</v>
      </c>
      <c r="C64" s="36">
        <v>20</v>
      </c>
      <c r="D64" s="36" t="s">
        <v>7</v>
      </c>
      <c r="E64" s="14" t="s">
        <v>3</v>
      </c>
      <c r="F64" s="122"/>
      <c r="G64" s="44">
        <f t="shared" si="0"/>
        <v>0</v>
      </c>
      <c r="H64" s="44">
        <f t="shared" si="1"/>
        <v>0</v>
      </c>
      <c r="I64" s="44">
        <f t="shared" si="2"/>
        <v>0</v>
      </c>
      <c r="J64" s="119"/>
      <c r="K64" s="119"/>
      <c r="L64" s="119"/>
    </row>
    <row r="65" spans="1:12" s="95" customFormat="1" x14ac:dyDescent="0.3">
      <c r="A65" s="9">
        <v>58</v>
      </c>
      <c r="B65" s="50" t="s">
        <v>181</v>
      </c>
      <c r="C65" s="36">
        <v>50</v>
      </c>
      <c r="D65" s="36" t="s">
        <v>7</v>
      </c>
      <c r="E65" s="14" t="s">
        <v>3</v>
      </c>
      <c r="F65" s="122"/>
      <c r="G65" s="44">
        <f t="shared" si="0"/>
        <v>0</v>
      </c>
      <c r="H65" s="44">
        <f t="shared" si="1"/>
        <v>0</v>
      </c>
      <c r="I65" s="44">
        <f t="shared" si="2"/>
        <v>0</v>
      </c>
      <c r="J65" s="119"/>
      <c r="K65" s="119"/>
      <c r="L65" s="119"/>
    </row>
    <row r="66" spans="1:12" s="95" customFormat="1" x14ac:dyDescent="0.3">
      <c r="A66" s="9">
        <v>59</v>
      </c>
      <c r="B66" s="50" t="s">
        <v>182</v>
      </c>
      <c r="C66" s="36">
        <v>50</v>
      </c>
      <c r="D66" s="36" t="s">
        <v>7</v>
      </c>
      <c r="E66" s="14" t="s">
        <v>3</v>
      </c>
      <c r="F66" s="122"/>
      <c r="G66" s="44">
        <f t="shared" si="0"/>
        <v>0</v>
      </c>
      <c r="H66" s="44">
        <f t="shared" si="1"/>
        <v>0</v>
      </c>
      <c r="I66" s="44">
        <f t="shared" si="2"/>
        <v>0</v>
      </c>
      <c r="J66" s="119"/>
      <c r="K66" s="119"/>
      <c r="L66" s="119"/>
    </row>
    <row r="67" spans="1:12" s="95" customFormat="1" x14ac:dyDescent="0.3">
      <c r="A67" s="9">
        <v>60</v>
      </c>
      <c r="B67" s="50" t="s">
        <v>183</v>
      </c>
      <c r="C67" s="36">
        <v>300</v>
      </c>
      <c r="D67" s="36" t="s">
        <v>7</v>
      </c>
      <c r="E67" s="14" t="s">
        <v>3</v>
      </c>
      <c r="F67" s="122"/>
      <c r="G67" s="44">
        <f t="shared" si="0"/>
        <v>0</v>
      </c>
      <c r="H67" s="44">
        <f t="shared" si="1"/>
        <v>0</v>
      </c>
      <c r="I67" s="44">
        <f t="shared" si="2"/>
        <v>0</v>
      </c>
      <c r="J67" s="119"/>
      <c r="K67" s="119"/>
      <c r="L67" s="119"/>
    </row>
    <row r="68" spans="1:12" s="95" customFormat="1" x14ac:dyDescent="0.3">
      <c r="A68" s="9">
        <v>61</v>
      </c>
      <c r="B68" s="50" t="s">
        <v>194</v>
      </c>
      <c r="C68" s="36">
        <v>1800</v>
      </c>
      <c r="D68" s="36" t="s">
        <v>7</v>
      </c>
      <c r="E68" s="14" t="s">
        <v>3</v>
      </c>
      <c r="F68" s="122"/>
      <c r="G68" s="44">
        <f t="shared" si="0"/>
        <v>0</v>
      </c>
      <c r="H68" s="44">
        <f t="shared" si="1"/>
        <v>0</v>
      </c>
      <c r="I68" s="44">
        <f t="shared" si="2"/>
        <v>0</v>
      </c>
      <c r="J68" s="119"/>
      <c r="K68" s="119"/>
      <c r="L68" s="119"/>
    </row>
    <row r="69" spans="1:12" s="95" customFormat="1" x14ac:dyDescent="0.3">
      <c r="A69" s="9">
        <v>62</v>
      </c>
      <c r="B69" s="50" t="s">
        <v>317</v>
      </c>
      <c r="C69" s="36">
        <v>200</v>
      </c>
      <c r="D69" s="36" t="s">
        <v>7</v>
      </c>
      <c r="E69" s="14" t="s">
        <v>3</v>
      </c>
      <c r="F69" s="122"/>
      <c r="G69" s="44">
        <f t="shared" ref="G69:G77" si="3">C69*F69</f>
        <v>0</v>
      </c>
      <c r="H69" s="44">
        <f t="shared" ref="H69:H78" si="4">G69*0.085</f>
        <v>0</v>
      </c>
      <c r="I69" s="44">
        <f t="shared" ref="I69:I78" si="5">+G69+H69</f>
        <v>0</v>
      </c>
      <c r="J69" s="119"/>
      <c r="K69" s="119"/>
      <c r="L69" s="119"/>
    </row>
    <row r="70" spans="1:12" s="95" customFormat="1" x14ac:dyDescent="0.3">
      <c r="A70" s="9">
        <v>63</v>
      </c>
      <c r="B70" s="50" t="s">
        <v>33</v>
      </c>
      <c r="C70" s="36">
        <v>500</v>
      </c>
      <c r="D70" s="36" t="s">
        <v>7</v>
      </c>
      <c r="E70" s="14" t="s">
        <v>3</v>
      </c>
      <c r="F70" s="122"/>
      <c r="G70" s="44">
        <f t="shared" si="3"/>
        <v>0</v>
      </c>
      <c r="H70" s="44">
        <f t="shared" si="4"/>
        <v>0</v>
      </c>
      <c r="I70" s="44">
        <f t="shared" si="5"/>
        <v>0</v>
      </c>
      <c r="J70" s="119"/>
      <c r="K70" s="119"/>
      <c r="L70" s="119"/>
    </row>
    <row r="71" spans="1:12" s="95" customFormat="1" x14ac:dyDescent="0.3">
      <c r="A71" s="9">
        <v>64</v>
      </c>
      <c r="B71" s="50" t="s">
        <v>185</v>
      </c>
      <c r="C71" s="36">
        <v>500</v>
      </c>
      <c r="D71" s="36" t="s">
        <v>7</v>
      </c>
      <c r="E71" s="14" t="s">
        <v>3</v>
      </c>
      <c r="F71" s="122"/>
      <c r="G71" s="44">
        <f t="shared" si="3"/>
        <v>0</v>
      </c>
      <c r="H71" s="44">
        <f t="shared" si="4"/>
        <v>0</v>
      </c>
      <c r="I71" s="44">
        <f t="shared" si="5"/>
        <v>0</v>
      </c>
      <c r="J71" s="119"/>
      <c r="K71" s="119"/>
      <c r="L71" s="119"/>
    </row>
    <row r="72" spans="1:12" s="95" customFormat="1" x14ac:dyDescent="0.3">
      <c r="A72" s="9">
        <v>65</v>
      </c>
      <c r="B72" s="50" t="s">
        <v>184</v>
      </c>
      <c r="C72" s="36">
        <v>500</v>
      </c>
      <c r="D72" s="36" t="s">
        <v>7</v>
      </c>
      <c r="E72" s="14" t="s">
        <v>3</v>
      </c>
      <c r="F72" s="122"/>
      <c r="G72" s="44">
        <f t="shared" si="3"/>
        <v>0</v>
      </c>
      <c r="H72" s="44">
        <f t="shared" si="4"/>
        <v>0</v>
      </c>
      <c r="I72" s="44">
        <f t="shared" si="5"/>
        <v>0</v>
      </c>
      <c r="J72" s="119"/>
      <c r="K72" s="119"/>
      <c r="L72" s="119"/>
    </row>
    <row r="73" spans="1:12" s="95" customFormat="1" ht="33" x14ac:dyDescent="0.3">
      <c r="A73" s="9">
        <v>66</v>
      </c>
      <c r="B73" s="50" t="s">
        <v>186</v>
      </c>
      <c r="C73" s="36">
        <v>1200</v>
      </c>
      <c r="D73" s="36" t="s">
        <v>7</v>
      </c>
      <c r="E73" s="14" t="s">
        <v>3</v>
      </c>
      <c r="F73" s="122"/>
      <c r="G73" s="44">
        <f t="shared" si="3"/>
        <v>0</v>
      </c>
      <c r="H73" s="44">
        <f t="shared" si="4"/>
        <v>0</v>
      </c>
      <c r="I73" s="44">
        <f t="shared" si="5"/>
        <v>0</v>
      </c>
      <c r="J73" s="119"/>
      <c r="K73" s="119"/>
      <c r="L73" s="119"/>
    </row>
    <row r="74" spans="1:12" s="95" customFormat="1" x14ac:dyDescent="0.3">
      <c r="A74" s="9">
        <v>67</v>
      </c>
      <c r="B74" s="50" t="s">
        <v>187</v>
      </c>
      <c r="C74" s="36">
        <v>300</v>
      </c>
      <c r="D74" s="36" t="s">
        <v>7</v>
      </c>
      <c r="E74" s="14" t="s">
        <v>3</v>
      </c>
      <c r="F74" s="122"/>
      <c r="G74" s="44">
        <f t="shared" si="3"/>
        <v>0</v>
      </c>
      <c r="H74" s="44">
        <f t="shared" si="4"/>
        <v>0</v>
      </c>
      <c r="I74" s="44">
        <f t="shared" si="5"/>
        <v>0</v>
      </c>
      <c r="J74" s="119"/>
      <c r="K74" s="119"/>
      <c r="L74" s="119"/>
    </row>
    <row r="75" spans="1:12" s="95" customFormat="1" x14ac:dyDescent="0.3">
      <c r="A75" s="9">
        <v>68</v>
      </c>
      <c r="B75" s="50" t="s">
        <v>188</v>
      </c>
      <c r="C75" s="36">
        <v>500</v>
      </c>
      <c r="D75" s="36" t="s">
        <v>7</v>
      </c>
      <c r="E75" s="14" t="s">
        <v>3</v>
      </c>
      <c r="F75" s="122"/>
      <c r="G75" s="44">
        <f t="shared" si="3"/>
        <v>0</v>
      </c>
      <c r="H75" s="44">
        <f t="shared" si="4"/>
        <v>0</v>
      </c>
      <c r="I75" s="44">
        <f t="shared" si="5"/>
        <v>0</v>
      </c>
      <c r="J75" s="119"/>
      <c r="K75" s="119"/>
      <c r="L75" s="119"/>
    </row>
    <row r="76" spans="1:12" s="95" customFormat="1" x14ac:dyDescent="0.3">
      <c r="A76" s="9">
        <v>69</v>
      </c>
      <c r="B76" s="50" t="s">
        <v>231</v>
      </c>
      <c r="C76" s="36">
        <v>100</v>
      </c>
      <c r="D76" s="36" t="s">
        <v>7</v>
      </c>
      <c r="E76" s="14" t="s">
        <v>3</v>
      </c>
      <c r="F76" s="122"/>
      <c r="G76" s="44">
        <f t="shared" si="3"/>
        <v>0</v>
      </c>
      <c r="H76" s="44">
        <f t="shared" si="4"/>
        <v>0</v>
      </c>
      <c r="I76" s="44">
        <f t="shared" si="5"/>
        <v>0</v>
      </c>
      <c r="J76" s="119"/>
      <c r="K76" s="119"/>
      <c r="L76" s="119"/>
    </row>
    <row r="77" spans="1:12" s="95" customFormat="1" x14ac:dyDescent="0.3">
      <c r="A77" s="9">
        <v>70</v>
      </c>
      <c r="B77" s="50" t="s">
        <v>568</v>
      </c>
      <c r="C77" s="36">
        <v>1000</v>
      </c>
      <c r="D77" s="36" t="s">
        <v>7</v>
      </c>
      <c r="E77" s="14" t="s">
        <v>3</v>
      </c>
      <c r="F77" s="122"/>
      <c r="G77" s="44">
        <f t="shared" si="3"/>
        <v>0</v>
      </c>
      <c r="H77" s="44">
        <f t="shared" si="4"/>
        <v>0</v>
      </c>
      <c r="I77" s="44">
        <f t="shared" si="5"/>
        <v>0</v>
      </c>
      <c r="J77" s="119"/>
      <c r="K77" s="119"/>
      <c r="L77" s="119"/>
    </row>
    <row r="78" spans="1:12" s="95" customFormat="1" x14ac:dyDescent="0.3">
      <c r="A78" s="9"/>
      <c r="B78" s="20" t="s">
        <v>648</v>
      </c>
      <c r="C78" s="13" t="s">
        <v>3</v>
      </c>
      <c r="D78" s="14" t="s">
        <v>3</v>
      </c>
      <c r="E78" s="14" t="s">
        <v>3</v>
      </c>
      <c r="F78" s="14" t="s">
        <v>3</v>
      </c>
      <c r="G78" s="14">
        <f>SUM(G8:G77)</f>
        <v>0</v>
      </c>
      <c r="H78" s="14">
        <f t="shared" si="4"/>
        <v>0</v>
      </c>
      <c r="I78" s="14">
        <f t="shared" si="5"/>
        <v>0</v>
      </c>
      <c r="J78" s="120">
        <f>SUM(J8:J77)</f>
        <v>0</v>
      </c>
      <c r="K78" s="120">
        <f>SUM(K8:K77)</f>
        <v>0</v>
      </c>
      <c r="L78" s="120">
        <f>SUM(L8:L77)</f>
        <v>0</v>
      </c>
    </row>
    <row r="79" spans="1:12" s="95" customFormat="1" x14ac:dyDescent="0.3">
      <c r="A79" s="192" t="s">
        <v>709</v>
      </c>
      <c r="B79" s="193"/>
      <c r="C79" s="193"/>
      <c r="D79" s="193"/>
      <c r="E79" s="193"/>
      <c r="F79" s="193"/>
      <c r="G79" s="193"/>
      <c r="H79" s="193"/>
      <c r="I79" s="193"/>
      <c r="J79" s="193"/>
      <c r="K79" s="193"/>
      <c r="L79" s="193"/>
    </row>
    <row r="80" spans="1:12" s="95" customFormat="1" ht="33" x14ac:dyDescent="0.3">
      <c r="A80" s="9">
        <v>75</v>
      </c>
      <c r="B80" s="50" t="s">
        <v>34</v>
      </c>
      <c r="C80" s="36">
        <v>50</v>
      </c>
      <c r="D80" s="36" t="s">
        <v>7</v>
      </c>
      <c r="E80" s="14"/>
      <c r="F80" s="122"/>
      <c r="G80" s="44">
        <f t="shared" ref="G80:G94" si="6">C80*F80</f>
        <v>0</v>
      </c>
      <c r="H80" s="44">
        <f t="shared" ref="H80:H95" si="7">G80*0.085</f>
        <v>0</v>
      </c>
      <c r="I80" s="44">
        <f t="shared" ref="I80:I95" si="8">+G80+H80</f>
        <v>0</v>
      </c>
      <c r="J80" s="119"/>
      <c r="K80" s="119"/>
      <c r="L80" s="119"/>
    </row>
    <row r="81" spans="1:12" s="95" customFormat="1" ht="33" x14ac:dyDescent="0.3">
      <c r="A81" s="9">
        <v>76</v>
      </c>
      <c r="B81" s="50" t="s">
        <v>234</v>
      </c>
      <c r="C81" s="36">
        <v>50</v>
      </c>
      <c r="D81" s="36" t="s">
        <v>7</v>
      </c>
      <c r="E81" s="14"/>
      <c r="F81" s="122"/>
      <c r="G81" s="44">
        <f t="shared" si="6"/>
        <v>0</v>
      </c>
      <c r="H81" s="44">
        <f t="shared" si="7"/>
        <v>0</v>
      </c>
      <c r="I81" s="44">
        <f t="shared" si="8"/>
        <v>0</v>
      </c>
      <c r="J81" s="119"/>
      <c r="K81" s="119"/>
      <c r="L81" s="119"/>
    </row>
    <row r="82" spans="1:12" s="95" customFormat="1" x14ac:dyDescent="0.3">
      <c r="A82" s="9">
        <v>77</v>
      </c>
      <c r="B82" s="50" t="s">
        <v>35</v>
      </c>
      <c r="C82" s="36">
        <v>60</v>
      </c>
      <c r="D82" s="36" t="s">
        <v>7</v>
      </c>
      <c r="E82" s="14"/>
      <c r="F82" s="122"/>
      <c r="G82" s="44">
        <f t="shared" si="6"/>
        <v>0</v>
      </c>
      <c r="H82" s="44">
        <f t="shared" si="7"/>
        <v>0</v>
      </c>
      <c r="I82" s="44">
        <f t="shared" si="8"/>
        <v>0</v>
      </c>
      <c r="J82" s="119"/>
      <c r="K82" s="119"/>
      <c r="L82" s="119"/>
    </row>
    <row r="83" spans="1:12" s="95" customFormat="1" x14ac:dyDescent="0.3">
      <c r="A83" s="9">
        <v>78</v>
      </c>
      <c r="B83" s="50" t="s">
        <v>36</v>
      </c>
      <c r="C83" s="36">
        <v>60</v>
      </c>
      <c r="D83" s="36" t="s">
        <v>7</v>
      </c>
      <c r="E83" s="14"/>
      <c r="F83" s="122"/>
      <c r="G83" s="44">
        <f t="shared" si="6"/>
        <v>0</v>
      </c>
      <c r="H83" s="44">
        <f t="shared" si="7"/>
        <v>0</v>
      </c>
      <c r="I83" s="44">
        <f t="shared" si="8"/>
        <v>0</v>
      </c>
      <c r="J83" s="119"/>
      <c r="K83" s="119"/>
      <c r="L83" s="119"/>
    </row>
    <row r="84" spans="1:12" s="95" customFormat="1" x14ac:dyDescent="0.3">
      <c r="A84" s="9">
        <v>79</v>
      </c>
      <c r="B84" s="50" t="s">
        <v>37</v>
      </c>
      <c r="C84" s="36">
        <v>10</v>
      </c>
      <c r="D84" s="36" t="s">
        <v>7</v>
      </c>
      <c r="E84" s="14"/>
      <c r="F84" s="122"/>
      <c r="G84" s="44">
        <f t="shared" si="6"/>
        <v>0</v>
      </c>
      <c r="H84" s="44">
        <f t="shared" si="7"/>
        <v>0</v>
      </c>
      <c r="I84" s="44">
        <f t="shared" si="8"/>
        <v>0</v>
      </c>
      <c r="J84" s="119"/>
      <c r="K84" s="119"/>
      <c r="L84" s="119"/>
    </row>
    <row r="85" spans="1:12" s="95" customFormat="1" x14ac:dyDescent="0.3">
      <c r="A85" s="9">
        <v>80</v>
      </c>
      <c r="B85" s="50" t="s">
        <v>38</v>
      </c>
      <c r="C85" s="36">
        <v>60</v>
      </c>
      <c r="D85" s="36" t="s">
        <v>7</v>
      </c>
      <c r="E85" s="14"/>
      <c r="F85" s="122"/>
      <c r="G85" s="44">
        <f t="shared" si="6"/>
        <v>0</v>
      </c>
      <c r="H85" s="44">
        <f t="shared" si="7"/>
        <v>0</v>
      </c>
      <c r="I85" s="44">
        <f t="shared" si="8"/>
        <v>0</v>
      </c>
      <c r="J85" s="119"/>
      <c r="K85" s="119"/>
      <c r="L85" s="119"/>
    </row>
    <row r="86" spans="1:12" s="95" customFormat="1" x14ac:dyDescent="0.3">
      <c r="A86" s="9">
        <v>81</v>
      </c>
      <c r="B86" s="50" t="s">
        <v>39</v>
      </c>
      <c r="C86" s="36">
        <v>60</v>
      </c>
      <c r="D86" s="36" t="s">
        <v>7</v>
      </c>
      <c r="E86" s="14"/>
      <c r="F86" s="122"/>
      <c r="G86" s="44">
        <f t="shared" si="6"/>
        <v>0</v>
      </c>
      <c r="H86" s="44">
        <f t="shared" si="7"/>
        <v>0</v>
      </c>
      <c r="I86" s="44">
        <f t="shared" si="8"/>
        <v>0</v>
      </c>
      <c r="J86" s="119"/>
      <c r="K86" s="119"/>
      <c r="L86" s="119"/>
    </row>
    <row r="87" spans="1:12" s="95" customFormat="1" x14ac:dyDescent="0.3">
      <c r="A87" s="9">
        <v>82</v>
      </c>
      <c r="B87" s="50" t="s">
        <v>318</v>
      </c>
      <c r="C87" s="36">
        <v>60</v>
      </c>
      <c r="D87" s="36" t="s">
        <v>7</v>
      </c>
      <c r="E87" s="14"/>
      <c r="F87" s="122"/>
      <c r="G87" s="44">
        <f t="shared" si="6"/>
        <v>0</v>
      </c>
      <c r="H87" s="44">
        <f t="shared" si="7"/>
        <v>0</v>
      </c>
      <c r="I87" s="44">
        <f t="shared" si="8"/>
        <v>0</v>
      </c>
      <c r="J87" s="119"/>
      <c r="K87" s="119"/>
      <c r="L87" s="119"/>
    </row>
    <row r="88" spans="1:12" s="133" customFormat="1" x14ac:dyDescent="0.3">
      <c r="A88" s="9">
        <v>83</v>
      </c>
      <c r="B88" s="50" t="s">
        <v>40</v>
      </c>
      <c r="C88" s="36">
        <v>60</v>
      </c>
      <c r="D88" s="36" t="s">
        <v>7</v>
      </c>
      <c r="E88" s="14"/>
      <c r="F88" s="122"/>
      <c r="G88" s="44">
        <f t="shared" si="6"/>
        <v>0</v>
      </c>
      <c r="H88" s="44">
        <f t="shared" si="7"/>
        <v>0</v>
      </c>
      <c r="I88" s="44">
        <f t="shared" si="8"/>
        <v>0</v>
      </c>
      <c r="J88" s="119"/>
      <c r="K88" s="119"/>
      <c r="L88" s="119"/>
    </row>
    <row r="89" spans="1:12" x14ac:dyDescent="0.3">
      <c r="A89" s="9">
        <v>84</v>
      </c>
      <c r="B89" s="50" t="s">
        <v>41</v>
      </c>
      <c r="C89" s="36">
        <v>60</v>
      </c>
      <c r="D89" s="36" t="s">
        <v>7</v>
      </c>
      <c r="E89" s="14"/>
      <c r="F89" s="122"/>
      <c r="G89" s="44">
        <f t="shared" si="6"/>
        <v>0</v>
      </c>
      <c r="H89" s="44">
        <f t="shared" si="7"/>
        <v>0</v>
      </c>
      <c r="I89" s="44">
        <f t="shared" si="8"/>
        <v>0</v>
      </c>
      <c r="J89" s="119"/>
      <c r="K89" s="119"/>
      <c r="L89" s="119"/>
    </row>
    <row r="90" spans="1:12" s="145" customFormat="1" x14ac:dyDescent="0.3">
      <c r="A90" s="9" t="s">
        <v>710</v>
      </c>
      <c r="B90" s="50" t="s">
        <v>319</v>
      </c>
      <c r="C90" s="36">
        <v>60</v>
      </c>
      <c r="D90" s="36" t="s">
        <v>7</v>
      </c>
      <c r="E90" s="14"/>
      <c r="F90" s="122"/>
      <c r="G90" s="44">
        <f t="shared" si="6"/>
        <v>0</v>
      </c>
      <c r="H90" s="44">
        <f t="shared" si="7"/>
        <v>0</v>
      </c>
      <c r="I90" s="44">
        <f t="shared" si="8"/>
        <v>0</v>
      </c>
      <c r="J90" s="119"/>
      <c r="K90" s="119"/>
      <c r="L90" s="119"/>
    </row>
    <row r="91" spans="1:12" s="145" customFormat="1" x14ac:dyDescent="0.3">
      <c r="A91" s="9" t="s">
        <v>711</v>
      </c>
      <c r="B91" s="50" t="s">
        <v>315</v>
      </c>
      <c r="C91" s="36">
        <v>600</v>
      </c>
      <c r="D91" s="36" t="s">
        <v>7</v>
      </c>
      <c r="E91" s="14"/>
      <c r="F91" s="122"/>
      <c r="G91" s="44">
        <f t="shared" si="6"/>
        <v>0</v>
      </c>
      <c r="H91" s="44">
        <f t="shared" si="7"/>
        <v>0</v>
      </c>
      <c r="I91" s="44">
        <f t="shared" si="8"/>
        <v>0</v>
      </c>
      <c r="J91" s="119"/>
      <c r="K91" s="119"/>
      <c r="L91" s="119"/>
    </row>
    <row r="92" spans="1:12" s="145" customFormat="1" x14ac:dyDescent="0.3">
      <c r="A92" s="9" t="s">
        <v>712</v>
      </c>
      <c r="B92" s="50" t="s">
        <v>167</v>
      </c>
      <c r="C92" s="36">
        <v>200</v>
      </c>
      <c r="D92" s="36" t="s">
        <v>7</v>
      </c>
      <c r="E92" s="14"/>
      <c r="F92" s="122"/>
      <c r="G92" s="44">
        <f t="shared" si="6"/>
        <v>0</v>
      </c>
      <c r="H92" s="44">
        <f t="shared" si="7"/>
        <v>0</v>
      </c>
      <c r="I92" s="44">
        <f t="shared" si="8"/>
        <v>0</v>
      </c>
      <c r="J92" s="119"/>
      <c r="K92" s="119"/>
      <c r="L92" s="119"/>
    </row>
    <row r="93" spans="1:12" s="145" customFormat="1" x14ac:dyDescent="0.3">
      <c r="A93" s="9" t="s">
        <v>713</v>
      </c>
      <c r="B93" s="50" t="s">
        <v>168</v>
      </c>
      <c r="C93" s="36">
        <v>20</v>
      </c>
      <c r="D93" s="36" t="s">
        <v>7</v>
      </c>
      <c r="E93" s="14"/>
      <c r="F93" s="122"/>
      <c r="G93" s="44">
        <f t="shared" si="6"/>
        <v>0</v>
      </c>
      <c r="H93" s="44">
        <f t="shared" si="7"/>
        <v>0</v>
      </c>
      <c r="I93" s="44">
        <f t="shared" si="8"/>
        <v>0</v>
      </c>
      <c r="J93" s="119"/>
      <c r="K93" s="119"/>
      <c r="L93" s="119"/>
    </row>
    <row r="94" spans="1:12" s="145" customFormat="1" ht="33" x14ac:dyDescent="0.3">
      <c r="A94" s="9" t="s">
        <v>714</v>
      </c>
      <c r="B94" s="50" t="s">
        <v>169</v>
      </c>
      <c r="C94" s="36">
        <v>50</v>
      </c>
      <c r="D94" s="36" t="s">
        <v>7</v>
      </c>
      <c r="E94" s="14"/>
      <c r="F94" s="122"/>
      <c r="G94" s="44">
        <f t="shared" si="6"/>
        <v>0</v>
      </c>
      <c r="H94" s="44">
        <f t="shared" si="7"/>
        <v>0</v>
      </c>
      <c r="I94" s="44">
        <f t="shared" si="8"/>
        <v>0</v>
      </c>
      <c r="J94" s="119"/>
      <c r="K94" s="119"/>
      <c r="L94" s="119"/>
    </row>
    <row r="95" spans="1:12" s="136" customFormat="1" x14ac:dyDescent="0.3">
      <c r="A95" s="9"/>
      <c r="B95" s="20" t="s">
        <v>649</v>
      </c>
      <c r="C95" s="13" t="s">
        <v>3</v>
      </c>
      <c r="D95" s="14" t="s">
        <v>3</v>
      </c>
      <c r="E95" s="14" t="s">
        <v>3</v>
      </c>
      <c r="F95" s="14" t="s">
        <v>3</v>
      </c>
      <c r="G95" s="14">
        <f>SUM(G80:G94)</f>
        <v>0</v>
      </c>
      <c r="H95" s="14">
        <f t="shared" si="7"/>
        <v>0</v>
      </c>
      <c r="I95" s="14">
        <f t="shared" si="8"/>
        <v>0</v>
      </c>
      <c r="J95" s="120">
        <f>SUM(J80:J94)</f>
        <v>0</v>
      </c>
      <c r="K95" s="120">
        <f>SUM(K80:K94)</f>
        <v>0</v>
      </c>
      <c r="L95" s="120">
        <f>SUM(L80:L94)</f>
        <v>0</v>
      </c>
    </row>
    <row r="96" spans="1:12" s="136" customFormat="1" x14ac:dyDescent="0.3">
      <c r="A96" s="9"/>
      <c r="B96" s="20"/>
      <c r="C96" s="13"/>
      <c r="D96" s="14"/>
      <c r="E96" s="14"/>
      <c r="F96" s="14"/>
      <c r="G96" s="14"/>
      <c r="H96" s="14"/>
      <c r="I96" s="14"/>
      <c r="J96" s="14"/>
      <c r="K96" s="120"/>
      <c r="L96" s="120"/>
    </row>
    <row r="97" spans="1:13" s="136" customFormat="1" x14ac:dyDescent="0.3">
      <c r="A97" s="9"/>
      <c r="B97" s="20"/>
      <c r="C97" s="13"/>
      <c r="D97" s="14"/>
      <c r="E97" s="14"/>
      <c r="F97" s="14"/>
      <c r="G97" s="14"/>
      <c r="H97" s="14"/>
      <c r="I97" s="14"/>
      <c r="J97" s="14"/>
      <c r="K97" s="120"/>
      <c r="L97" s="120"/>
    </row>
    <row r="98" spans="1:13" s="136" customFormat="1" x14ac:dyDescent="0.3">
      <c r="A98" s="23"/>
      <c r="B98" s="49"/>
      <c r="C98" s="3"/>
      <c r="D98" s="3"/>
      <c r="E98" s="3"/>
      <c r="F98" s="3"/>
      <c r="G98" s="3"/>
      <c r="H98" s="3"/>
      <c r="I98" s="3"/>
      <c r="J98" s="145"/>
      <c r="K98" s="3"/>
      <c r="L98" s="3"/>
    </row>
    <row r="99" spans="1:13" s="136" customFormat="1" x14ac:dyDescent="0.3">
      <c r="A99" s="161" t="s">
        <v>691</v>
      </c>
      <c r="B99" s="161"/>
      <c r="C99" s="161"/>
      <c r="D99" s="161"/>
      <c r="E99" s="161"/>
      <c r="F99" s="161"/>
      <c r="G99" s="161"/>
      <c r="H99" s="161"/>
      <c r="I99" s="161"/>
      <c r="J99" s="161"/>
      <c r="K99" s="161"/>
      <c r="L99" s="161"/>
      <c r="M99" s="161"/>
    </row>
    <row r="100" spans="1:13" s="136" customFormat="1" x14ac:dyDescent="0.3">
      <c r="A100" s="162" t="s">
        <v>288</v>
      </c>
      <c r="B100" s="162"/>
      <c r="C100" s="162"/>
      <c r="D100" s="162"/>
      <c r="E100" s="162"/>
      <c r="F100" s="162"/>
      <c r="G100" s="162"/>
      <c r="H100" s="162"/>
      <c r="I100" s="162"/>
      <c r="J100" s="162"/>
      <c r="K100" s="162"/>
      <c r="L100" s="162"/>
      <c r="M100" s="162"/>
    </row>
    <row r="101" spans="1:13" s="136" customFormat="1" x14ac:dyDescent="0.3">
      <c r="A101" s="157" t="s">
        <v>706</v>
      </c>
      <c r="B101" s="157"/>
      <c r="C101" s="157"/>
      <c r="D101" s="157"/>
      <c r="E101" s="157"/>
      <c r="F101" s="157"/>
      <c r="G101" s="157"/>
      <c r="H101" s="157"/>
      <c r="I101" s="157"/>
      <c r="J101" s="157"/>
      <c r="K101" s="157"/>
      <c r="L101" s="157"/>
      <c r="M101" s="157"/>
    </row>
    <row r="102" spans="1:13" s="136" customFormat="1" ht="33.75" customHeight="1" x14ac:dyDescent="0.3">
      <c r="A102" s="157" t="s">
        <v>705</v>
      </c>
      <c r="B102" s="157"/>
      <c r="C102" s="157"/>
      <c r="D102" s="157"/>
      <c r="E102" s="157"/>
      <c r="F102" s="157"/>
      <c r="G102" s="157"/>
      <c r="H102" s="157"/>
      <c r="I102" s="157"/>
      <c r="J102" s="157"/>
      <c r="K102" s="157"/>
      <c r="L102" s="157"/>
      <c r="M102" s="157"/>
    </row>
    <row r="103" spans="1:13" s="136" customFormat="1" x14ac:dyDescent="0.3">
      <c r="A103" s="146" t="s">
        <v>694</v>
      </c>
      <c r="B103" s="147"/>
      <c r="C103" s="148"/>
      <c r="D103" s="149"/>
      <c r="E103" s="146"/>
      <c r="F103" s="146"/>
      <c r="G103" s="146"/>
      <c r="H103" s="146"/>
      <c r="I103" s="146"/>
      <c r="J103" s="146"/>
      <c r="K103" s="146"/>
      <c r="L103" s="146"/>
      <c r="M103" s="146"/>
    </row>
    <row r="104" spans="1:13" s="136" customFormat="1" ht="15" customHeight="1" x14ac:dyDescent="0.3">
      <c r="A104" s="146" t="s">
        <v>695</v>
      </c>
      <c r="B104" s="147"/>
      <c r="C104" s="148"/>
      <c r="D104" s="149"/>
      <c r="E104" s="146"/>
      <c r="F104" s="146"/>
      <c r="G104" s="146"/>
      <c r="H104" s="146"/>
      <c r="I104" s="146"/>
      <c r="J104" s="146"/>
      <c r="K104" s="146"/>
      <c r="L104" s="146"/>
      <c r="M104" s="146"/>
    </row>
    <row r="105" spans="1:13" s="136" customFormat="1" ht="29.25" customHeight="1" x14ac:dyDescent="0.3">
      <c r="A105" s="162" t="s">
        <v>696</v>
      </c>
      <c r="B105" s="162"/>
      <c r="C105" s="162"/>
      <c r="D105" s="162"/>
      <c r="E105" s="162"/>
      <c r="F105" s="162"/>
      <c r="G105" s="162"/>
      <c r="H105" s="162"/>
      <c r="I105" s="162"/>
      <c r="J105" s="162"/>
      <c r="K105" s="162"/>
      <c r="L105" s="162"/>
      <c r="M105" s="162"/>
    </row>
    <row r="106" spans="1:13" s="136" customFormat="1" ht="33" customHeight="1" x14ac:dyDescent="0.3">
      <c r="A106" s="162" t="s">
        <v>707</v>
      </c>
      <c r="B106" s="162"/>
      <c r="C106" s="162"/>
      <c r="D106" s="162"/>
      <c r="E106" s="162"/>
      <c r="F106" s="162"/>
      <c r="G106" s="162"/>
      <c r="H106" s="162"/>
      <c r="I106" s="162"/>
      <c r="J106" s="162"/>
      <c r="K106" s="162"/>
      <c r="L106" s="162"/>
      <c r="M106" s="162"/>
    </row>
    <row r="107" spans="1:13" s="136" customFormat="1" ht="29.25" customHeight="1" x14ac:dyDescent="0.3">
      <c r="A107" s="162" t="s">
        <v>698</v>
      </c>
      <c r="B107" s="162"/>
      <c r="C107" s="162"/>
      <c r="D107" s="162"/>
      <c r="E107" s="162"/>
      <c r="F107" s="162"/>
      <c r="G107" s="162"/>
      <c r="H107" s="162"/>
      <c r="I107" s="162"/>
      <c r="J107" s="162"/>
      <c r="K107" s="162"/>
      <c r="L107" s="162"/>
      <c r="M107" s="162"/>
    </row>
    <row r="108" spans="1:13" s="136" customFormat="1" ht="13.5" customHeight="1" x14ac:dyDescent="0.3">
      <c r="A108" s="162" t="s">
        <v>708</v>
      </c>
      <c r="B108" s="162"/>
      <c r="C108" s="162"/>
      <c r="D108" s="162"/>
      <c r="E108" s="162"/>
      <c r="F108" s="162"/>
      <c r="G108" s="162"/>
      <c r="H108" s="162"/>
      <c r="I108" s="162"/>
      <c r="J108" s="162"/>
      <c r="K108" s="162"/>
      <c r="L108" s="162"/>
      <c r="M108" s="162"/>
    </row>
    <row r="109" spans="1:13" x14ac:dyDescent="0.3">
      <c r="A109" s="150"/>
      <c r="B109" s="150"/>
      <c r="C109" s="150"/>
      <c r="D109" s="150"/>
      <c r="E109" s="150"/>
      <c r="F109" s="150"/>
      <c r="G109" s="150"/>
      <c r="H109" s="150"/>
      <c r="I109" s="150"/>
      <c r="J109" s="150"/>
      <c r="K109" s="150"/>
      <c r="L109" s="150"/>
      <c r="M109" s="150"/>
    </row>
    <row r="110" spans="1:13" s="91" customFormat="1" ht="12.75" x14ac:dyDescent="0.2">
      <c r="A110" s="163" t="s">
        <v>699</v>
      </c>
      <c r="B110" s="163"/>
      <c r="C110" s="151"/>
      <c r="D110" s="152"/>
      <c r="E110" s="152" t="s">
        <v>6</v>
      </c>
      <c r="F110" s="152"/>
      <c r="G110" s="152"/>
      <c r="H110" s="152" t="s">
        <v>4</v>
      </c>
      <c r="I110" s="153"/>
      <c r="J110" s="153"/>
      <c r="K110" s="153"/>
      <c r="L110" s="153"/>
      <c r="M110" s="1"/>
    </row>
    <row r="111" spans="1:13" s="91" customFormat="1" x14ac:dyDescent="0.3">
      <c r="A111" s="158"/>
      <c r="B111" s="159"/>
      <c r="C111" s="2"/>
      <c r="D111" s="90"/>
      <c r="E111" s="1"/>
      <c r="F111" s="1"/>
      <c r="G111" s="1"/>
      <c r="H111" s="1"/>
      <c r="I111" s="1"/>
      <c r="J111" s="1"/>
      <c r="K111" s="1"/>
      <c r="L111" s="1"/>
      <c r="M111" s="136"/>
    </row>
    <row r="112" spans="1:13" s="91" customFormat="1" x14ac:dyDescent="0.3">
      <c r="A112" s="157"/>
      <c r="B112" s="157"/>
      <c r="C112" s="157"/>
      <c r="D112" s="157"/>
      <c r="E112" s="157"/>
      <c r="F112" s="157"/>
      <c r="G112" s="157"/>
      <c r="H112" s="157"/>
      <c r="I112" s="157"/>
      <c r="J112" s="157"/>
      <c r="K112" s="157"/>
      <c r="L112" s="157"/>
      <c r="M112" s="136"/>
    </row>
    <row r="113" spans="1:13" s="91" customFormat="1" x14ac:dyDescent="0.3">
      <c r="A113" s="157"/>
      <c r="B113" s="157"/>
      <c r="C113" s="157"/>
      <c r="D113" s="157"/>
      <c r="E113" s="157"/>
      <c r="F113" s="157"/>
      <c r="G113" s="157"/>
      <c r="H113" s="157"/>
      <c r="I113" s="157"/>
      <c r="J113" s="157"/>
      <c r="K113" s="157"/>
      <c r="L113" s="157"/>
      <c r="M113" s="136"/>
    </row>
    <row r="114" spans="1:13" s="91" customFormat="1" x14ac:dyDescent="0.3">
      <c r="A114" s="157"/>
      <c r="B114" s="157"/>
      <c r="C114" s="157"/>
      <c r="D114" s="157"/>
      <c r="E114" s="157"/>
      <c r="F114" s="157"/>
      <c r="G114" s="157"/>
      <c r="H114" s="157"/>
      <c r="I114" s="157"/>
      <c r="J114" s="157"/>
      <c r="K114" s="157"/>
      <c r="L114" s="157"/>
      <c r="M114" s="136"/>
    </row>
    <row r="115" spans="1:13" s="91" customFormat="1" x14ac:dyDescent="0.3">
      <c r="A115" s="157"/>
      <c r="B115" s="157"/>
      <c r="C115" s="157"/>
      <c r="D115" s="157"/>
      <c r="E115" s="157"/>
      <c r="F115" s="157"/>
      <c r="G115" s="157"/>
      <c r="H115" s="157"/>
      <c r="I115" s="157"/>
      <c r="J115" s="157"/>
      <c r="K115" s="157"/>
      <c r="L115" s="157"/>
      <c r="M115" s="136"/>
    </row>
    <row r="116" spans="1:13" s="91" customFormat="1" x14ac:dyDescent="0.3">
      <c r="A116" s="157"/>
      <c r="B116" s="157"/>
      <c r="C116" s="157"/>
      <c r="D116" s="157"/>
      <c r="E116" s="157"/>
      <c r="F116" s="157"/>
      <c r="G116" s="157"/>
      <c r="H116" s="157"/>
      <c r="I116" s="157"/>
      <c r="J116" s="157"/>
      <c r="K116" s="157"/>
      <c r="L116" s="157"/>
      <c r="M116" s="136"/>
    </row>
    <row r="117" spans="1:13" s="91" customFormat="1" x14ac:dyDescent="0.3">
      <c r="A117" s="157"/>
      <c r="B117" s="157"/>
      <c r="C117" s="157"/>
      <c r="D117" s="157"/>
      <c r="E117" s="157"/>
      <c r="F117" s="157"/>
      <c r="G117" s="157"/>
      <c r="H117" s="157"/>
      <c r="I117" s="157"/>
      <c r="J117" s="157"/>
      <c r="K117" s="157"/>
      <c r="L117" s="157"/>
      <c r="M117" s="136"/>
    </row>
    <row r="118" spans="1:13" s="91" customFormat="1" ht="38.25" customHeight="1" x14ac:dyDescent="0.3">
      <c r="A118" s="157"/>
      <c r="B118" s="157"/>
      <c r="C118" s="157"/>
      <c r="D118" s="157"/>
      <c r="E118" s="157"/>
      <c r="F118" s="157"/>
      <c r="G118" s="157"/>
      <c r="H118" s="157"/>
      <c r="I118" s="157"/>
      <c r="J118" s="157"/>
      <c r="K118" s="157"/>
      <c r="L118" s="157"/>
      <c r="M118" s="136"/>
    </row>
    <row r="119" spans="1:13" s="91" customFormat="1" ht="38.25" customHeight="1" x14ac:dyDescent="0.3">
      <c r="A119" s="157"/>
      <c r="B119" s="157"/>
      <c r="C119" s="157"/>
      <c r="D119" s="157"/>
      <c r="E119" s="157"/>
      <c r="F119" s="157"/>
      <c r="G119" s="157"/>
      <c r="H119" s="157"/>
      <c r="I119" s="157"/>
      <c r="J119" s="157"/>
      <c r="K119" s="157"/>
      <c r="L119" s="157"/>
      <c r="M119" s="136"/>
    </row>
    <row r="120" spans="1:13" s="91" customFormat="1" x14ac:dyDescent="0.3">
      <c r="A120" s="157"/>
      <c r="B120" s="157"/>
      <c r="C120" s="157"/>
      <c r="D120" s="157"/>
      <c r="E120" s="157"/>
      <c r="F120" s="157"/>
      <c r="G120" s="157"/>
      <c r="H120" s="157"/>
      <c r="I120" s="157"/>
      <c r="J120" s="157"/>
      <c r="K120" s="157"/>
      <c r="L120" s="157"/>
      <c r="M120" s="136"/>
    </row>
    <row r="121" spans="1:13" x14ac:dyDescent="0.3">
      <c r="A121" s="101"/>
      <c r="B121" s="101"/>
      <c r="C121" s="101"/>
      <c r="D121" s="101"/>
      <c r="E121" s="101"/>
      <c r="F121" s="101"/>
      <c r="G121" s="101"/>
      <c r="H121" s="101"/>
      <c r="I121" s="101"/>
      <c r="J121" s="137"/>
      <c r="K121" s="101"/>
      <c r="L121" s="101"/>
    </row>
    <row r="122" spans="1:13" x14ac:dyDescent="0.3">
      <c r="A122" s="178"/>
      <c r="B122" s="178"/>
      <c r="C122" s="92"/>
      <c r="D122" s="90"/>
      <c r="E122" s="1"/>
      <c r="F122" s="93"/>
      <c r="G122" s="1"/>
      <c r="H122" s="1"/>
      <c r="I122" s="1"/>
      <c r="J122" s="1"/>
      <c r="K122" s="1"/>
      <c r="L122" s="1"/>
      <c r="M122" s="91"/>
    </row>
    <row r="123" spans="1:13" x14ac:dyDescent="0.3">
      <c r="A123" s="23"/>
      <c r="B123" s="181"/>
      <c r="C123" s="195"/>
      <c r="D123" s="195"/>
      <c r="E123" s="195"/>
      <c r="F123" s="195"/>
      <c r="G123" s="195"/>
      <c r="H123" s="195"/>
      <c r="I123" s="195"/>
      <c r="M123" s="91"/>
    </row>
    <row r="124" spans="1:13" x14ac:dyDescent="0.3">
      <c r="A124" s="23"/>
      <c r="B124" s="181"/>
      <c r="C124" s="195"/>
      <c r="D124" s="195"/>
      <c r="E124" s="195"/>
      <c r="F124" s="195"/>
      <c r="G124" s="195"/>
      <c r="H124" s="195"/>
      <c r="I124" s="195"/>
      <c r="M124" s="91"/>
    </row>
    <row r="125" spans="1:13" x14ac:dyDescent="0.3">
      <c r="A125" s="23"/>
      <c r="B125" s="181"/>
      <c r="C125" s="195"/>
      <c r="D125" s="195"/>
      <c r="E125" s="195"/>
      <c r="F125" s="195"/>
      <c r="G125" s="195"/>
      <c r="H125" s="195"/>
      <c r="I125" s="195"/>
      <c r="M125" s="91"/>
    </row>
    <row r="126" spans="1:13" x14ac:dyDescent="0.3">
      <c r="A126" s="23"/>
      <c r="B126" s="181"/>
      <c r="C126" s="195"/>
      <c r="D126" s="195"/>
      <c r="E126" s="195"/>
      <c r="F126" s="195"/>
      <c r="G126" s="195"/>
      <c r="H126" s="195"/>
      <c r="I126" s="195"/>
      <c r="M126" s="91"/>
    </row>
    <row r="127" spans="1:13" x14ac:dyDescent="0.3">
      <c r="A127" s="23"/>
      <c r="B127" s="180"/>
      <c r="C127" s="195"/>
      <c r="D127" s="195"/>
      <c r="E127" s="195"/>
      <c r="F127" s="195"/>
      <c r="G127" s="195"/>
      <c r="H127" s="195"/>
      <c r="I127" s="195"/>
      <c r="M127" s="91"/>
    </row>
    <row r="128" spans="1:13" x14ac:dyDescent="0.3">
      <c r="A128" s="23"/>
      <c r="B128" s="179"/>
      <c r="C128" s="179"/>
      <c r="D128" s="179"/>
      <c r="E128" s="179"/>
      <c r="F128" s="179"/>
      <c r="G128" s="179"/>
      <c r="H128" s="179"/>
      <c r="I128" s="179"/>
      <c r="J128" s="141"/>
      <c r="M128" s="91"/>
    </row>
    <row r="129" spans="1:13" x14ac:dyDescent="0.3">
      <c r="A129" s="23"/>
      <c r="B129" s="54"/>
      <c r="C129" s="5"/>
      <c r="D129" s="6"/>
      <c r="E129" s="25"/>
      <c r="F129" s="25"/>
      <c r="G129" s="25"/>
      <c r="H129" s="25"/>
      <c r="I129" s="25"/>
      <c r="J129" s="138"/>
      <c r="M129" s="91"/>
    </row>
    <row r="130" spans="1:13" x14ac:dyDescent="0.3">
      <c r="A130" s="23"/>
      <c r="C130" s="5"/>
      <c r="D130" s="6"/>
      <c r="E130" s="24"/>
      <c r="F130" s="24"/>
      <c r="G130" s="24"/>
      <c r="H130" s="24"/>
      <c r="I130" s="24"/>
      <c r="J130" s="24"/>
      <c r="M130" s="91"/>
    </row>
    <row r="131" spans="1:13" x14ac:dyDescent="0.3">
      <c r="B131" s="181"/>
      <c r="C131" s="195"/>
      <c r="D131" s="195"/>
      <c r="E131" s="195"/>
      <c r="F131" s="195"/>
      <c r="G131" s="195"/>
      <c r="H131" s="195"/>
      <c r="I131" s="195"/>
      <c r="M131" s="91"/>
    </row>
    <row r="132" spans="1:13" x14ac:dyDescent="0.3">
      <c r="B132" s="181"/>
      <c r="C132" s="195"/>
      <c r="D132" s="195"/>
      <c r="E132" s="195"/>
      <c r="F132" s="195"/>
      <c r="G132" s="195"/>
      <c r="H132" s="195"/>
      <c r="I132" s="195"/>
      <c r="M132" s="91"/>
    </row>
    <row r="133" spans="1:13" x14ac:dyDescent="0.3">
      <c r="B133" s="181"/>
      <c r="C133" s="195"/>
      <c r="D133" s="195"/>
      <c r="E133" s="195"/>
      <c r="F133" s="195"/>
      <c r="G133" s="195"/>
      <c r="H133" s="195"/>
      <c r="I133" s="195"/>
    </row>
  </sheetData>
  <mergeCells count="33">
    <mergeCell ref="B133:I133"/>
    <mergeCell ref="B123:I123"/>
    <mergeCell ref="B124:I124"/>
    <mergeCell ref="B125:I125"/>
    <mergeCell ref="B126:I126"/>
    <mergeCell ref="B127:I127"/>
    <mergeCell ref="B128:I128"/>
    <mergeCell ref="B131:I131"/>
    <mergeCell ref="B132:I132"/>
    <mergeCell ref="A122:B122"/>
    <mergeCell ref="A114:L114"/>
    <mergeCell ref="A115:L115"/>
    <mergeCell ref="A110:B110"/>
    <mergeCell ref="A117:L117"/>
    <mergeCell ref="A118:L118"/>
    <mergeCell ref="A116:L116"/>
    <mergeCell ref="A119:L119"/>
    <mergeCell ref="A120:L120"/>
    <mergeCell ref="A113:L113"/>
    <mergeCell ref="E1:L1"/>
    <mergeCell ref="A111:B111"/>
    <mergeCell ref="A3:I3"/>
    <mergeCell ref="A7:L7"/>
    <mergeCell ref="A112:L112"/>
    <mergeCell ref="A79:L79"/>
    <mergeCell ref="A99:M99"/>
    <mergeCell ref="A100:M100"/>
    <mergeCell ref="A101:M101"/>
    <mergeCell ref="A102:M102"/>
    <mergeCell ref="A105:M105"/>
    <mergeCell ref="A106:M106"/>
    <mergeCell ref="A107:M107"/>
    <mergeCell ref="A108:M108"/>
  </mergeCells>
  <phoneticPr fontId="4" type="noConversion"/>
  <dataValidations count="1">
    <dataValidation type="whole" operator="equal" allowBlank="1" showInputMessage="1" showErrorMessage="1" sqref="J80:L94 J8:L77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79"/>
  <sheetViews>
    <sheetView view="pageBreakPreview" zoomScaleNormal="136" zoomScaleSheetLayoutView="100" workbookViewId="0">
      <pane ySplit="6" topLeftCell="A49" activePane="bottomLeft" state="frozen"/>
      <selection pane="bottomLeft" activeCell="L53" sqref="L53"/>
    </sheetView>
  </sheetViews>
  <sheetFormatPr defaultRowHeight="14.25" x14ac:dyDescent="0.2"/>
  <cols>
    <col min="1" max="1" width="4.85546875" style="30" customWidth="1"/>
    <col min="2" max="2" width="35.5703125" style="30" customWidth="1"/>
    <col min="3" max="3" width="9" style="62" customWidth="1"/>
    <col min="4" max="4" width="8.28515625" style="62" customWidth="1"/>
    <col min="5" max="5" width="15.7109375" style="30" customWidth="1"/>
    <col min="6" max="6" width="13" style="30" customWidth="1"/>
    <col min="7" max="7" width="10.85546875" style="30" customWidth="1"/>
    <col min="8" max="8" width="9.5703125" style="30" customWidth="1"/>
    <col min="9" max="10" width="13.28515625" style="30" customWidth="1"/>
    <col min="11" max="16384" width="9.140625" style="30"/>
  </cols>
  <sheetData>
    <row r="1" spans="1:12" s="3" customFormat="1" ht="16.5" x14ac:dyDescent="0.3">
      <c r="A1" s="3" t="s">
        <v>8</v>
      </c>
      <c r="B1" s="4"/>
      <c r="C1" s="60"/>
      <c r="D1" s="61"/>
      <c r="E1" s="164" t="s">
        <v>292</v>
      </c>
      <c r="F1" s="160"/>
      <c r="G1" s="160"/>
      <c r="H1" s="160"/>
      <c r="I1" s="160"/>
      <c r="J1" s="160"/>
      <c r="K1" s="160"/>
      <c r="L1" s="160"/>
    </row>
    <row r="2" spans="1:12" ht="16.5" x14ac:dyDescent="0.3">
      <c r="A2" s="3"/>
      <c r="B2" s="49"/>
      <c r="C2" s="61"/>
      <c r="D2" s="61"/>
      <c r="E2" s="3"/>
      <c r="F2" s="3"/>
      <c r="G2" s="3"/>
      <c r="H2" s="3"/>
      <c r="I2" s="3"/>
      <c r="J2" s="145"/>
    </row>
    <row r="3" spans="1:12" ht="16.5" x14ac:dyDescent="0.3">
      <c r="A3" s="166" t="s">
        <v>611</v>
      </c>
      <c r="B3" s="195"/>
      <c r="C3" s="195"/>
      <c r="D3" s="195"/>
      <c r="E3" s="195"/>
      <c r="F3" s="195"/>
      <c r="G3" s="195"/>
      <c r="H3" s="195"/>
      <c r="I3" s="195"/>
      <c r="J3" s="145"/>
    </row>
    <row r="4" spans="1:12" ht="16.5" x14ac:dyDescent="0.3">
      <c r="A4" s="3"/>
      <c r="B4" s="49"/>
      <c r="C4" s="61"/>
      <c r="D4" s="61"/>
      <c r="E4" s="3"/>
      <c r="F4" s="3"/>
      <c r="G4" s="3"/>
      <c r="H4" s="3"/>
      <c r="I4" s="3"/>
      <c r="J4" s="145"/>
    </row>
    <row r="5" spans="1:12" s="4" customFormat="1" ht="67.5" x14ac:dyDescent="0.3">
      <c r="A5" s="104" t="s">
        <v>2</v>
      </c>
      <c r="B5" s="104" t="s">
        <v>0</v>
      </c>
      <c r="C5" s="105" t="s">
        <v>1</v>
      </c>
      <c r="D5" s="105" t="s">
        <v>507</v>
      </c>
      <c r="E5" s="106" t="s">
        <v>5</v>
      </c>
      <c r="F5" s="106" t="s">
        <v>501</v>
      </c>
      <c r="G5" s="106" t="s">
        <v>502</v>
      </c>
      <c r="H5" s="106" t="s">
        <v>503</v>
      </c>
      <c r="I5" s="106" t="s">
        <v>504</v>
      </c>
      <c r="J5" s="106" t="s">
        <v>700</v>
      </c>
      <c r="K5" s="106" t="s">
        <v>505</v>
      </c>
      <c r="L5" s="106" t="s">
        <v>506</v>
      </c>
    </row>
    <row r="6" spans="1:12" s="3" customFormat="1" ht="27" x14ac:dyDescent="0.3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5" t="s">
        <v>285</v>
      </c>
      <c r="H6" s="106" t="s">
        <v>286</v>
      </c>
      <c r="I6" s="105" t="s">
        <v>287</v>
      </c>
      <c r="J6" s="105" t="s">
        <v>701</v>
      </c>
      <c r="K6" s="105" t="s">
        <v>702</v>
      </c>
      <c r="L6" s="105" t="s">
        <v>703</v>
      </c>
    </row>
    <row r="7" spans="1:12" ht="16.5" customHeight="1" x14ac:dyDescent="0.2">
      <c r="A7" s="196" t="s">
        <v>650</v>
      </c>
      <c r="B7" s="196"/>
      <c r="C7" s="196"/>
      <c r="D7" s="196"/>
      <c r="E7" s="196"/>
      <c r="F7" s="196"/>
      <c r="G7" s="196"/>
      <c r="H7" s="196"/>
      <c r="I7" s="196"/>
      <c r="J7" s="196"/>
      <c r="K7" s="196"/>
      <c r="L7" s="196"/>
    </row>
    <row r="8" spans="1:12" ht="16.5" x14ac:dyDescent="0.3">
      <c r="A8" s="56">
        <v>1</v>
      </c>
      <c r="B8" s="50" t="s">
        <v>321</v>
      </c>
      <c r="C8" s="12">
        <v>90</v>
      </c>
      <c r="D8" s="12" t="s">
        <v>7</v>
      </c>
      <c r="E8" s="55"/>
      <c r="F8" s="121"/>
      <c r="G8" s="44">
        <f>C8*F8</f>
        <v>0</v>
      </c>
      <c r="H8" s="44">
        <f>G8*0.085</f>
        <v>0</v>
      </c>
      <c r="I8" s="44">
        <f>G8+H8</f>
        <v>0</v>
      </c>
      <c r="J8" s="119"/>
      <c r="K8" s="119"/>
      <c r="L8" s="119"/>
    </row>
    <row r="9" spans="1:12" ht="16.5" x14ac:dyDescent="0.3">
      <c r="A9" s="56">
        <v>2</v>
      </c>
      <c r="B9" s="50" t="s">
        <v>322</v>
      </c>
      <c r="C9" s="12">
        <v>400</v>
      </c>
      <c r="D9" s="12" t="s">
        <v>7</v>
      </c>
      <c r="E9" s="55"/>
      <c r="F9" s="121"/>
      <c r="G9" s="44">
        <f t="shared" ref="G9:G21" si="0">C9*F9</f>
        <v>0</v>
      </c>
      <c r="H9" s="44">
        <f t="shared" ref="H9:H21" si="1">G9*0.085</f>
        <v>0</v>
      </c>
      <c r="I9" s="44">
        <f t="shared" ref="I9:I21" si="2">G9+H9</f>
        <v>0</v>
      </c>
      <c r="J9" s="119"/>
      <c r="K9" s="119"/>
      <c r="L9" s="119"/>
    </row>
    <row r="10" spans="1:12" ht="16.5" x14ac:dyDescent="0.3">
      <c r="A10" s="56">
        <v>3</v>
      </c>
      <c r="B10" s="50" t="s">
        <v>323</v>
      </c>
      <c r="C10" s="12">
        <v>90</v>
      </c>
      <c r="D10" s="12" t="s">
        <v>7</v>
      </c>
      <c r="E10" s="55"/>
      <c r="F10" s="121"/>
      <c r="G10" s="44">
        <f t="shared" si="0"/>
        <v>0</v>
      </c>
      <c r="H10" s="44">
        <f t="shared" si="1"/>
        <v>0</v>
      </c>
      <c r="I10" s="44">
        <f t="shared" si="2"/>
        <v>0</v>
      </c>
      <c r="J10" s="119"/>
      <c r="K10" s="119"/>
      <c r="L10" s="119"/>
    </row>
    <row r="11" spans="1:12" ht="16.5" x14ac:dyDescent="0.3">
      <c r="A11" s="56">
        <v>4</v>
      </c>
      <c r="B11" s="50" t="s">
        <v>324</v>
      </c>
      <c r="C11" s="12">
        <v>90</v>
      </c>
      <c r="D11" s="12" t="s">
        <v>7</v>
      </c>
      <c r="E11" s="55"/>
      <c r="F11" s="121"/>
      <c r="G11" s="44">
        <f t="shared" si="0"/>
        <v>0</v>
      </c>
      <c r="H11" s="44">
        <f t="shared" si="1"/>
        <v>0</v>
      </c>
      <c r="I11" s="44">
        <f t="shared" si="2"/>
        <v>0</v>
      </c>
      <c r="J11" s="119"/>
      <c r="K11" s="119"/>
      <c r="L11" s="119"/>
    </row>
    <row r="12" spans="1:12" ht="16.5" x14ac:dyDescent="0.3">
      <c r="A12" s="56">
        <v>5</v>
      </c>
      <c r="B12" s="50" t="s">
        <v>325</v>
      </c>
      <c r="C12" s="12">
        <v>1000</v>
      </c>
      <c r="D12" s="12" t="s">
        <v>7</v>
      </c>
      <c r="E12" s="55"/>
      <c r="F12" s="121"/>
      <c r="G12" s="44">
        <f t="shared" si="0"/>
        <v>0</v>
      </c>
      <c r="H12" s="44">
        <f t="shared" si="1"/>
        <v>0</v>
      </c>
      <c r="I12" s="44">
        <f t="shared" si="2"/>
        <v>0</v>
      </c>
      <c r="J12" s="119"/>
      <c r="K12" s="119"/>
      <c r="L12" s="119"/>
    </row>
    <row r="13" spans="1:12" ht="16.5" x14ac:dyDescent="0.3">
      <c r="A13" s="56">
        <v>6</v>
      </c>
      <c r="B13" s="50" t="s">
        <v>326</v>
      </c>
      <c r="C13" s="12">
        <v>300</v>
      </c>
      <c r="D13" s="12" t="s">
        <v>7</v>
      </c>
      <c r="E13" s="55"/>
      <c r="F13" s="121"/>
      <c r="G13" s="44">
        <f t="shared" si="0"/>
        <v>0</v>
      </c>
      <c r="H13" s="44">
        <f t="shared" si="1"/>
        <v>0</v>
      </c>
      <c r="I13" s="44">
        <f t="shared" si="2"/>
        <v>0</v>
      </c>
      <c r="J13" s="119"/>
      <c r="K13" s="119"/>
      <c r="L13" s="119"/>
    </row>
    <row r="14" spans="1:12" ht="16.5" x14ac:dyDescent="0.3">
      <c r="A14" s="56">
        <v>7</v>
      </c>
      <c r="B14" s="50" t="s">
        <v>327</v>
      </c>
      <c r="C14" s="12">
        <v>200</v>
      </c>
      <c r="D14" s="12" t="s">
        <v>7</v>
      </c>
      <c r="E14" s="55"/>
      <c r="F14" s="121"/>
      <c r="G14" s="44">
        <f t="shared" si="0"/>
        <v>0</v>
      </c>
      <c r="H14" s="44">
        <f t="shared" si="1"/>
        <v>0</v>
      </c>
      <c r="I14" s="44">
        <f t="shared" si="2"/>
        <v>0</v>
      </c>
      <c r="J14" s="119"/>
      <c r="K14" s="119"/>
      <c r="L14" s="119"/>
    </row>
    <row r="15" spans="1:12" ht="16.5" x14ac:dyDescent="0.3">
      <c r="A15" s="56">
        <v>8</v>
      </c>
      <c r="B15" s="50" t="s">
        <v>328</v>
      </c>
      <c r="C15" s="12">
        <v>80</v>
      </c>
      <c r="D15" s="12" t="s">
        <v>7</v>
      </c>
      <c r="E15" s="55"/>
      <c r="F15" s="121"/>
      <c r="G15" s="44">
        <f t="shared" si="0"/>
        <v>0</v>
      </c>
      <c r="H15" s="44">
        <f t="shared" si="1"/>
        <v>0</v>
      </c>
      <c r="I15" s="44">
        <f t="shared" si="2"/>
        <v>0</v>
      </c>
      <c r="J15" s="119"/>
      <c r="K15" s="119"/>
      <c r="L15" s="119"/>
    </row>
    <row r="16" spans="1:12" ht="33" x14ac:dyDescent="0.3">
      <c r="A16" s="56">
        <v>9</v>
      </c>
      <c r="B16" s="9" t="s">
        <v>329</v>
      </c>
      <c r="C16" s="12">
        <v>50</v>
      </c>
      <c r="D16" s="12" t="s">
        <v>7</v>
      </c>
      <c r="E16" s="55"/>
      <c r="F16" s="121"/>
      <c r="G16" s="44">
        <f t="shared" si="0"/>
        <v>0</v>
      </c>
      <c r="H16" s="44">
        <f t="shared" si="1"/>
        <v>0</v>
      </c>
      <c r="I16" s="44">
        <f t="shared" si="2"/>
        <v>0</v>
      </c>
      <c r="J16" s="119"/>
      <c r="K16" s="119"/>
      <c r="L16" s="119"/>
    </row>
    <row r="17" spans="1:12" ht="16.5" x14ac:dyDescent="0.3">
      <c r="A17" s="56">
        <v>10</v>
      </c>
      <c r="B17" s="50" t="s">
        <v>330</v>
      </c>
      <c r="C17" s="12">
        <v>150</v>
      </c>
      <c r="D17" s="12" t="s">
        <v>7</v>
      </c>
      <c r="E17" s="55"/>
      <c r="F17" s="121"/>
      <c r="G17" s="44">
        <f t="shared" si="0"/>
        <v>0</v>
      </c>
      <c r="H17" s="44">
        <f t="shared" si="1"/>
        <v>0</v>
      </c>
      <c r="I17" s="44">
        <f t="shared" si="2"/>
        <v>0</v>
      </c>
      <c r="J17" s="119"/>
      <c r="K17" s="119"/>
      <c r="L17" s="119"/>
    </row>
    <row r="18" spans="1:12" ht="16.5" x14ac:dyDescent="0.3">
      <c r="A18" s="56">
        <v>11</v>
      </c>
      <c r="B18" s="50" t="s">
        <v>331</v>
      </c>
      <c r="C18" s="12">
        <v>150</v>
      </c>
      <c r="D18" s="12" t="s">
        <v>7</v>
      </c>
      <c r="E18" s="55"/>
      <c r="F18" s="121"/>
      <c r="G18" s="44">
        <f t="shared" si="0"/>
        <v>0</v>
      </c>
      <c r="H18" s="44">
        <f t="shared" si="1"/>
        <v>0</v>
      </c>
      <c r="I18" s="44">
        <f t="shared" si="2"/>
        <v>0</v>
      </c>
      <c r="J18" s="119"/>
      <c r="K18" s="119"/>
      <c r="L18" s="119"/>
    </row>
    <row r="19" spans="1:12" ht="16.5" x14ac:dyDescent="0.3">
      <c r="A19" s="56">
        <v>12</v>
      </c>
      <c r="B19" s="50" t="s">
        <v>332</v>
      </c>
      <c r="C19" s="12">
        <v>300</v>
      </c>
      <c r="D19" s="12" t="s">
        <v>7</v>
      </c>
      <c r="E19" s="55"/>
      <c r="F19" s="121"/>
      <c r="G19" s="44">
        <f t="shared" si="0"/>
        <v>0</v>
      </c>
      <c r="H19" s="44">
        <f t="shared" si="1"/>
        <v>0</v>
      </c>
      <c r="I19" s="44">
        <f t="shared" si="2"/>
        <v>0</v>
      </c>
      <c r="J19" s="119"/>
      <c r="K19" s="119"/>
      <c r="L19" s="119"/>
    </row>
    <row r="20" spans="1:12" ht="16.5" x14ac:dyDescent="0.3">
      <c r="A20" s="56">
        <v>13</v>
      </c>
      <c r="B20" s="50" t="s">
        <v>333</v>
      </c>
      <c r="C20" s="12">
        <v>1000</v>
      </c>
      <c r="D20" s="12" t="s">
        <v>7</v>
      </c>
      <c r="E20" s="55"/>
      <c r="F20" s="121"/>
      <c r="G20" s="44">
        <f t="shared" si="0"/>
        <v>0</v>
      </c>
      <c r="H20" s="44">
        <f t="shared" si="1"/>
        <v>0</v>
      </c>
      <c r="I20" s="44">
        <f t="shared" si="2"/>
        <v>0</v>
      </c>
      <c r="J20" s="119"/>
      <c r="K20" s="119"/>
      <c r="L20" s="119"/>
    </row>
    <row r="21" spans="1:12" ht="33" x14ac:dyDescent="0.3">
      <c r="A21" s="56">
        <v>14</v>
      </c>
      <c r="B21" s="50" t="s">
        <v>320</v>
      </c>
      <c r="C21" s="12">
        <v>150</v>
      </c>
      <c r="D21" s="12" t="s">
        <v>7</v>
      </c>
      <c r="E21" s="55"/>
      <c r="F21" s="121"/>
      <c r="G21" s="44">
        <f t="shared" si="0"/>
        <v>0</v>
      </c>
      <c r="H21" s="44">
        <f t="shared" si="1"/>
        <v>0</v>
      </c>
      <c r="I21" s="44">
        <f t="shared" si="2"/>
        <v>0</v>
      </c>
      <c r="J21" s="119"/>
      <c r="K21" s="119"/>
      <c r="L21" s="119"/>
    </row>
    <row r="22" spans="1:12" ht="16.5" x14ac:dyDescent="0.3">
      <c r="A22" s="9"/>
      <c r="B22" s="20" t="s">
        <v>651</v>
      </c>
      <c r="C22" s="13" t="s">
        <v>3</v>
      </c>
      <c r="D22" s="14" t="s">
        <v>3</v>
      </c>
      <c r="E22" s="42" t="s">
        <v>3</v>
      </c>
      <c r="F22" s="42" t="s">
        <v>3</v>
      </c>
      <c r="G22" s="42">
        <f>SUM(G8:G21)</f>
        <v>0</v>
      </c>
      <c r="H22" s="42">
        <f>G22*0.085</f>
        <v>0</v>
      </c>
      <c r="I22" s="42">
        <f>G22+H22</f>
        <v>0</v>
      </c>
      <c r="J22" s="120">
        <f>SUM(J8:J21)</f>
        <v>0</v>
      </c>
      <c r="K22" s="120">
        <f>SUM(K8:K21)</f>
        <v>0</v>
      </c>
      <c r="L22" s="120">
        <f>SUM(L8:L21)</f>
        <v>0</v>
      </c>
    </row>
    <row r="23" spans="1:12" ht="16.5" customHeight="1" x14ac:dyDescent="0.2">
      <c r="A23" s="196" t="s">
        <v>652</v>
      </c>
      <c r="B23" s="196"/>
      <c r="C23" s="196"/>
      <c r="D23" s="196"/>
      <c r="E23" s="196"/>
      <c r="F23" s="196"/>
      <c r="G23" s="196"/>
      <c r="H23" s="196"/>
      <c r="I23" s="196"/>
      <c r="J23" s="196"/>
      <c r="K23" s="196"/>
      <c r="L23" s="196"/>
    </row>
    <row r="24" spans="1:12" ht="16.5" x14ac:dyDescent="0.3">
      <c r="A24" s="57">
        <v>15</v>
      </c>
      <c r="B24" s="58" t="s">
        <v>230</v>
      </c>
      <c r="C24" s="22">
        <v>10</v>
      </c>
      <c r="D24" s="12" t="s">
        <v>7</v>
      </c>
      <c r="E24" s="55"/>
      <c r="F24" s="121"/>
      <c r="G24" s="44">
        <f>C24*F24</f>
        <v>0</v>
      </c>
      <c r="H24" s="44">
        <f>G24*0.085</f>
        <v>0</v>
      </c>
      <c r="I24" s="44">
        <f>G24+H24</f>
        <v>0</v>
      </c>
      <c r="J24" s="119"/>
      <c r="K24" s="119"/>
      <c r="L24" s="119"/>
    </row>
    <row r="25" spans="1:12" ht="16.5" x14ac:dyDescent="0.3">
      <c r="A25" s="56">
        <v>16</v>
      </c>
      <c r="B25" s="50" t="s">
        <v>334</v>
      </c>
      <c r="C25" s="12">
        <v>130</v>
      </c>
      <c r="D25" s="12" t="s">
        <v>7</v>
      </c>
      <c r="E25" s="55"/>
      <c r="F25" s="121"/>
      <c r="G25" s="44">
        <f t="shared" ref="G25:G36" si="3">C25*F25</f>
        <v>0</v>
      </c>
      <c r="H25" s="44">
        <f t="shared" ref="H25:H36" si="4">G25*0.085</f>
        <v>0</v>
      </c>
      <c r="I25" s="44">
        <f t="shared" ref="I25:I36" si="5">G25+H25</f>
        <v>0</v>
      </c>
      <c r="J25" s="119"/>
      <c r="K25" s="119"/>
      <c r="L25" s="119"/>
    </row>
    <row r="26" spans="1:12" ht="16.5" x14ac:dyDescent="0.3">
      <c r="A26" s="56">
        <v>17</v>
      </c>
      <c r="B26" s="50" t="s">
        <v>335</v>
      </c>
      <c r="C26" s="12">
        <v>20</v>
      </c>
      <c r="D26" s="12" t="s">
        <v>7</v>
      </c>
      <c r="E26" s="55"/>
      <c r="F26" s="121"/>
      <c r="G26" s="44">
        <f t="shared" si="3"/>
        <v>0</v>
      </c>
      <c r="H26" s="44">
        <f t="shared" si="4"/>
        <v>0</v>
      </c>
      <c r="I26" s="44">
        <f t="shared" si="5"/>
        <v>0</v>
      </c>
      <c r="J26" s="119"/>
      <c r="K26" s="119"/>
      <c r="L26" s="119"/>
    </row>
    <row r="27" spans="1:12" ht="16.5" x14ac:dyDescent="0.3">
      <c r="A27" s="130">
        <v>18</v>
      </c>
      <c r="B27" s="51" t="s">
        <v>554</v>
      </c>
      <c r="C27" s="17">
        <v>250</v>
      </c>
      <c r="D27" s="17" t="s">
        <v>7</v>
      </c>
      <c r="E27" s="55"/>
      <c r="F27" s="121"/>
      <c r="G27" s="44">
        <f t="shared" si="3"/>
        <v>0</v>
      </c>
      <c r="H27" s="44">
        <f t="shared" si="4"/>
        <v>0</v>
      </c>
      <c r="I27" s="44">
        <f t="shared" si="5"/>
        <v>0</v>
      </c>
      <c r="J27" s="119"/>
      <c r="K27" s="119"/>
      <c r="L27" s="119"/>
    </row>
    <row r="28" spans="1:12" ht="16.5" x14ac:dyDescent="0.3">
      <c r="A28" s="130">
        <v>19</v>
      </c>
      <c r="B28" s="51" t="s">
        <v>336</v>
      </c>
      <c r="C28" s="17">
        <v>40</v>
      </c>
      <c r="D28" s="17" t="s">
        <v>7</v>
      </c>
      <c r="E28" s="55"/>
      <c r="F28" s="121"/>
      <c r="G28" s="44">
        <f t="shared" si="3"/>
        <v>0</v>
      </c>
      <c r="H28" s="44">
        <f t="shared" si="4"/>
        <v>0</v>
      </c>
      <c r="I28" s="44">
        <f t="shared" si="5"/>
        <v>0</v>
      </c>
      <c r="J28" s="119"/>
      <c r="K28" s="119"/>
      <c r="L28" s="119"/>
    </row>
    <row r="29" spans="1:12" ht="16.5" x14ac:dyDescent="0.3">
      <c r="A29" s="130">
        <v>20</v>
      </c>
      <c r="B29" s="51" t="s">
        <v>555</v>
      </c>
      <c r="C29" s="17">
        <v>800</v>
      </c>
      <c r="D29" s="17" t="s">
        <v>7</v>
      </c>
      <c r="E29" s="55"/>
      <c r="F29" s="121"/>
      <c r="G29" s="44">
        <f t="shared" si="3"/>
        <v>0</v>
      </c>
      <c r="H29" s="44">
        <f t="shared" si="4"/>
        <v>0</v>
      </c>
      <c r="I29" s="44">
        <f t="shared" si="5"/>
        <v>0</v>
      </c>
      <c r="J29" s="119"/>
      <c r="K29" s="119"/>
      <c r="L29" s="119"/>
    </row>
    <row r="30" spans="1:12" ht="16.5" x14ac:dyDescent="0.3">
      <c r="A30" s="130">
        <v>21</v>
      </c>
      <c r="B30" s="51" t="s">
        <v>337</v>
      </c>
      <c r="C30" s="17">
        <v>100</v>
      </c>
      <c r="D30" s="17" t="s">
        <v>7</v>
      </c>
      <c r="E30" s="55"/>
      <c r="F30" s="121"/>
      <c r="G30" s="44">
        <f t="shared" si="3"/>
        <v>0</v>
      </c>
      <c r="H30" s="44">
        <f t="shared" si="4"/>
        <v>0</v>
      </c>
      <c r="I30" s="44">
        <f t="shared" si="5"/>
        <v>0</v>
      </c>
      <c r="J30" s="119"/>
      <c r="K30" s="119"/>
      <c r="L30" s="119"/>
    </row>
    <row r="31" spans="1:12" ht="16.5" x14ac:dyDescent="0.3">
      <c r="A31" s="130">
        <v>22</v>
      </c>
      <c r="B31" s="51" t="s">
        <v>44</v>
      </c>
      <c r="C31" s="17">
        <v>10</v>
      </c>
      <c r="D31" s="17" t="s">
        <v>7</v>
      </c>
      <c r="E31" s="55"/>
      <c r="F31" s="121"/>
      <c r="G31" s="44">
        <f t="shared" si="3"/>
        <v>0</v>
      </c>
      <c r="H31" s="44">
        <f t="shared" si="4"/>
        <v>0</v>
      </c>
      <c r="I31" s="44">
        <f t="shared" si="5"/>
        <v>0</v>
      </c>
      <c r="J31" s="119"/>
      <c r="K31" s="119"/>
      <c r="L31" s="119"/>
    </row>
    <row r="32" spans="1:12" ht="16.5" x14ac:dyDescent="0.3">
      <c r="A32" s="130">
        <v>23</v>
      </c>
      <c r="B32" s="51" t="s">
        <v>339</v>
      </c>
      <c r="C32" s="17">
        <v>300</v>
      </c>
      <c r="D32" s="17" t="s">
        <v>7</v>
      </c>
      <c r="E32" s="55"/>
      <c r="F32" s="121"/>
      <c r="G32" s="44">
        <f t="shared" si="3"/>
        <v>0</v>
      </c>
      <c r="H32" s="44">
        <f t="shared" si="4"/>
        <v>0</v>
      </c>
      <c r="I32" s="44">
        <f t="shared" si="5"/>
        <v>0</v>
      </c>
      <c r="J32" s="119"/>
      <c r="K32" s="119"/>
      <c r="L32" s="119"/>
    </row>
    <row r="33" spans="1:12" ht="16.5" x14ac:dyDescent="0.3">
      <c r="A33" s="56">
        <v>24</v>
      </c>
      <c r="B33" s="50" t="s">
        <v>338</v>
      </c>
      <c r="C33" s="12">
        <v>300</v>
      </c>
      <c r="D33" s="12" t="s">
        <v>7</v>
      </c>
      <c r="E33" s="55"/>
      <c r="F33" s="121"/>
      <c r="G33" s="44">
        <f t="shared" si="3"/>
        <v>0</v>
      </c>
      <c r="H33" s="44">
        <f t="shared" si="4"/>
        <v>0</v>
      </c>
      <c r="I33" s="44">
        <f t="shared" si="5"/>
        <v>0</v>
      </c>
      <c r="J33" s="119"/>
      <c r="K33" s="119"/>
      <c r="L33" s="119"/>
    </row>
    <row r="34" spans="1:12" ht="16.5" x14ac:dyDescent="0.3">
      <c r="A34" s="56">
        <v>25</v>
      </c>
      <c r="B34" s="50" t="s">
        <v>595</v>
      </c>
      <c r="C34" s="12">
        <v>200</v>
      </c>
      <c r="D34" s="12" t="s">
        <v>7</v>
      </c>
      <c r="E34" s="55"/>
      <c r="F34" s="121"/>
      <c r="G34" s="44">
        <f t="shared" si="3"/>
        <v>0</v>
      </c>
      <c r="H34" s="44">
        <f t="shared" si="4"/>
        <v>0</v>
      </c>
      <c r="I34" s="44">
        <f t="shared" si="5"/>
        <v>0</v>
      </c>
      <c r="J34" s="119"/>
      <c r="K34" s="119"/>
      <c r="L34" s="119"/>
    </row>
    <row r="35" spans="1:12" ht="16.5" x14ac:dyDescent="0.3">
      <c r="A35" s="56">
        <v>26</v>
      </c>
      <c r="B35" s="50" t="s">
        <v>596</v>
      </c>
      <c r="C35" s="12">
        <v>100</v>
      </c>
      <c r="D35" s="12" t="s">
        <v>7</v>
      </c>
      <c r="E35" s="55"/>
      <c r="F35" s="121"/>
      <c r="G35" s="44">
        <f t="shared" si="3"/>
        <v>0</v>
      </c>
      <c r="H35" s="44">
        <f t="shared" si="4"/>
        <v>0</v>
      </c>
      <c r="I35" s="44">
        <f t="shared" si="5"/>
        <v>0</v>
      </c>
      <c r="J35" s="119"/>
      <c r="K35" s="119"/>
      <c r="L35" s="119"/>
    </row>
    <row r="36" spans="1:12" ht="16.5" x14ac:dyDescent="0.3">
      <c r="A36" s="56">
        <v>27</v>
      </c>
      <c r="B36" s="50" t="s">
        <v>597</v>
      </c>
      <c r="C36" s="12">
        <v>200</v>
      </c>
      <c r="D36" s="12" t="s">
        <v>7</v>
      </c>
      <c r="E36" s="55"/>
      <c r="F36" s="121"/>
      <c r="G36" s="44">
        <f t="shared" si="3"/>
        <v>0</v>
      </c>
      <c r="H36" s="44">
        <f t="shared" si="4"/>
        <v>0</v>
      </c>
      <c r="I36" s="44">
        <f t="shared" si="5"/>
        <v>0</v>
      </c>
      <c r="J36" s="119"/>
      <c r="K36" s="119"/>
      <c r="L36" s="119"/>
    </row>
    <row r="37" spans="1:12" ht="16.5" x14ac:dyDescent="0.3">
      <c r="A37" s="9"/>
      <c r="B37" s="20" t="s">
        <v>653</v>
      </c>
      <c r="C37" s="13" t="s">
        <v>3</v>
      </c>
      <c r="D37" s="14" t="s">
        <v>3</v>
      </c>
      <c r="E37" s="14" t="s">
        <v>3</v>
      </c>
      <c r="F37" s="14" t="s">
        <v>3</v>
      </c>
      <c r="G37" s="14">
        <f>SUM(G24:G36)</f>
        <v>0</v>
      </c>
      <c r="H37" s="14">
        <f>G37*0.085</f>
        <v>0</v>
      </c>
      <c r="I37" s="14">
        <f>G37+H37</f>
        <v>0</v>
      </c>
      <c r="J37" s="120">
        <f>SUM(J24:J36)</f>
        <v>0</v>
      </c>
      <c r="K37" s="120">
        <f>SUM(K24:K36)</f>
        <v>0</v>
      </c>
      <c r="L37" s="120">
        <f>SUM(L24:L36)</f>
        <v>0</v>
      </c>
    </row>
    <row r="38" spans="1:12" ht="16.5" customHeight="1" x14ac:dyDescent="0.2">
      <c r="A38" s="196" t="s">
        <v>654</v>
      </c>
      <c r="B38" s="196"/>
      <c r="C38" s="196"/>
      <c r="D38" s="196"/>
      <c r="E38" s="196"/>
      <c r="F38" s="196"/>
      <c r="G38" s="196"/>
      <c r="H38" s="196"/>
      <c r="I38" s="196"/>
      <c r="J38" s="196"/>
      <c r="K38" s="196"/>
      <c r="L38" s="196"/>
    </row>
    <row r="39" spans="1:12" ht="16.5" x14ac:dyDescent="0.3">
      <c r="A39" s="56">
        <v>25</v>
      </c>
      <c r="B39" s="58" t="s">
        <v>340</v>
      </c>
      <c r="C39" s="12">
        <v>40</v>
      </c>
      <c r="D39" s="12" t="s">
        <v>7</v>
      </c>
      <c r="E39" s="55"/>
      <c r="F39" s="121"/>
      <c r="G39" s="44">
        <f>C39*F39</f>
        <v>0</v>
      </c>
      <c r="H39" s="44">
        <f>G39*0.085</f>
        <v>0</v>
      </c>
      <c r="I39" s="44">
        <f>G39+H39</f>
        <v>0</v>
      </c>
      <c r="J39" s="119"/>
      <c r="K39" s="119"/>
      <c r="L39" s="119"/>
    </row>
    <row r="40" spans="1:12" ht="16.5" x14ac:dyDescent="0.3">
      <c r="A40" s="56">
        <v>26</v>
      </c>
      <c r="B40" s="58" t="s">
        <v>341</v>
      </c>
      <c r="C40" s="12">
        <v>100</v>
      </c>
      <c r="D40" s="12" t="s">
        <v>7</v>
      </c>
      <c r="E40" s="55"/>
      <c r="F40" s="121"/>
      <c r="G40" s="44">
        <f t="shared" ref="G40:G48" si="6">C40*F40</f>
        <v>0</v>
      </c>
      <c r="H40" s="44">
        <f t="shared" ref="H40:H48" si="7">G40*0.085</f>
        <v>0</v>
      </c>
      <c r="I40" s="44">
        <f t="shared" ref="I40:I48" si="8">G40+H40</f>
        <v>0</v>
      </c>
      <c r="J40" s="119"/>
      <c r="K40" s="119"/>
      <c r="L40" s="119"/>
    </row>
    <row r="41" spans="1:12" ht="16.5" x14ac:dyDescent="0.3">
      <c r="A41" s="56">
        <v>27</v>
      </c>
      <c r="B41" s="58" t="s">
        <v>342</v>
      </c>
      <c r="C41" s="12">
        <v>20</v>
      </c>
      <c r="D41" s="12" t="s">
        <v>7</v>
      </c>
      <c r="E41" s="55"/>
      <c r="F41" s="121"/>
      <c r="G41" s="44">
        <f t="shared" si="6"/>
        <v>0</v>
      </c>
      <c r="H41" s="44">
        <f t="shared" si="7"/>
        <v>0</v>
      </c>
      <c r="I41" s="44">
        <f t="shared" si="8"/>
        <v>0</v>
      </c>
      <c r="J41" s="119"/>
      <c r="K41" s="119"/>
      <c r="L41" s="119"/>
    </row>
    <row r="42" spans="1:12" ht="16.5" x14ac:dyDescent="0.3">
      <c r="A42" s="56">
        <v>28</v>
      </c>
      <c r="B42" s="58" t="s">
        <v>343</v>
      </c>
      <c r="C42" s="12">
        <v>40</v>
      </c>
      <c r="D42" s="12" t="s">
        <v>7</v>
      </c>
      <c r="E42" s="55"/>
      <c r="F42" s="121"/>
      <c r="G42" s="44">
        <f t="shared" si="6"/>
        <v>0</v>
      </c>
      <c r="H42" s="44">
        <f t="shared" si="7"/>
        <v>0</v>
      </c>
      <c r="I42" s="44">
        <f t="shared" si="8"/>
        <v>0</v>
      </c>
      <c r="J42" s="119"/>
      <c r="K42" s="119"/>
      <c r="L42" s="119"/>
    </row>
    <row r="43" spans="1:12" ht="16.5" x14ac:dyDescent="0.3">
      <c r="A43" s="56">
        <v>29</v>
      </c>
      <c r="B43" s="58" t="s">
        <v>344</v>
      </c>
      <c r="C43" s="12">
        <v>100</v>
      </c>
      <c r="D43" s="12" t="s">
        <v>7</v>
      </c>
      <c r="E43" s="55"/>
      <c r="F43" s="121"/>
      <c r="G43" s="44">
        <f t="shared" si="6"/>
        <v>0</v>
      </c>
      <c r="H43" s="44">
        <f t="shared" si="7"/>
        <v>0</v>
      </c>
      <c r="I43" s="44">
        <f t="shared" si="8"/>
        <v>0</v>
      </c>
      <c r="J43" s="119"/>
      <c r="K43" s="119"/>
      <c r="L43" s="119"/>
    </row>
    <row r="44" spans="1:12" ht="33" x14ac:dyDescent="0.3">
      <c r="A44" s="56">
        <v>30</v>
      </c>
      <c r="B44" s="58" t="s">
        <v>432</v>
      </c>
      <c r="C44" s="12">
        <v>50</v>
      </c>
      <c r="D44" s="12" t="s">
        <v>7</v>
      </c>
      <c r="E44" s="55"/>
      <c r="F44" s="121"/>
      <c r="G44" s="44">
        <f t="shared" si="6"/>
        <v>0</v>
      </c>
      <c r="H44" s="44">
        <f t="shared" si="7"/>
        <v>0</v>
      </c>
      <c r="I44" s="44">
        <f t="shared" si="8"/>
        <v>0</v>
      </c>
      <c r="J44" s="119"/>
      <c r="K44" s="119"/>
      <c r="L44" s="119"/>
    </row>
    <row r="45" spans="1:12" ht="33" x14ac:dyDescent="0.3">
      <c r="A45" s="56">
        <v>31</v>
      </c>
      <c r="B45" s="58" t="s">
        <v>433</v>
      </c>
      <c r="C45" s="12">
        <v>20</v>
      </c>
      <c r="D45" s="12" t="s">
        <v>7</v>
      </c>
      <c r="E45" s="55"/>
      <c r="F45" s="121"/>
      <c r="G45" s="44">
        <f t="shared" si="6"/>
        <v>0</v>
      </c>
      <c r="H45" s="44">
        <f t="shared" si="7"/>
        <v>0</v>
      </c>
      <c r="I45" s="44">
        <f t="shared" si="8"/>
        <v>0</v>
      </c>
      <c r="J45" s="119"/>
      <c r="K45" s="119"/>
      <c r="L45" s="119"/>
    </row>
    <row r="46" spans="1:12" ht="49.5" x14ac:dyDescent="0.3">
      <c r="A46" s="56">
        <v>32</v>
      </c>
      <c r="B46" s="58" t="s">
        <v>434</v>
      </c>
      <c r="C46" s="12">
        <v>20</v>
      </c>
      <c r="D46" s="12" t="s">
        <v>7</v>
      </c>
      <c r="E46" s="55"/>
      <c r="F46" s="121"/>
      <c r="G46" s="44">
        <f t="shared" si="6"/>
        <v>0</v>
      </c>
      <c r="H46" s="44">
        <f t="shared" si="7"/>
        <v>0</v>
      </c>
      <c r="I46" s="44">
        <f t="shared" si="8"/>
        <v>0</v>
      </c>
      <c r="J46" s="119"/>
      <c r="K46" s="119"/>
      <c r="L46" s="119"/>
    </row>
    <row r="47" spans="1:12" ht="49.5" x14ac:dyDescent="0.3">
      <c r="A47" s="56">
        <v>33</v>
      </c>
      <c r="B47" s="58" t="s">
        <v>435</v>
      </c>
      <c r="C47" s="12">
        <v>20</v>
      </c>
      <c r="D47" s="12" t="s">
        <v>7</v>
      </c>
      <c r="E47" s="55"/>
      <c r="F47" s="121"/>
      <c r="G47" s="44">
        <f t="shared" si="6"/>
        <v>0</v>
      </c>
      <c r="H47" s="44">
        <f t="shared" si="7"/>
        <v>0</v>
      </c>
      <c r="I47" s="44">
        <f t="shared" si="8"/>
        <v>0</v>
      </c>
      <c r="J47" s="119"/>
      <c r="K47" s="119"/>
      <c r="L47" s="119"/>
    </row>
    <row r="48" spans="1:12" ht="49.5" x14ac:dyDescent="0.3">
      <c r="A48" s="56">
        <v>34</v>
      </c>
      <c r="B48" s="58" t="s">
        <v>436</v>
      </c>
      <c r="C48" s="12">
        <v>20</v>
      </c>
      <c r="D48" s="12" t="s">
        <v>7</v>
      </c>
      <c r="E48" s="55"/>
      <c r="F48" s="121"/>
      <c r="G48" s="44">
        <f t="shared" si="6"/>
        <v>0</v>
      </c>
      <c r="H48" s="44">
        <f t="shared" si="7"/>
        <v>0</v>
      </c>
      <c r="I48" s="44">
        <f t="shared" si="8"/>
        <v>0</v>
      </c>
      <c r="J48" s="119"/>
      <c r="K48" s="119"/>
      <c r="L48" s="119"/>
    </row>
    <row r="49" spans="1:13" ht="16.5" x14ac:dyDescent="0.3">
      <c r="A49" s="9"/>
      <c r="B49" s="20" t="s">
        <v>655</v>
      </c>
      <c r="C49" s="13" t="s">
        <v>3</v>
      </c>
      <c r="D49" s="14" t="s">
        <v>3</v>
      </c>
      <c r="E49" s="14" t="s">
        <v>3</v>
      </c>
      <c r="F49" s="14" t="s">
        <v>3</v>
      </c>
      <c r="G49" s="14">
        <f>SUM(G39:G48)</f>
        <v>0</v>
      </c>
      <c r="H49" s="14">
        <f>G49*0.085</f>
        <v>0</v>
      </c>
      <c r="I49" s="14">
        <f>G49+H49</f>
        <v>0</v>
      </c>
      <c r="J49" s="120">
        <f>SUM(J39:J48)</f>
        <v>0</v>
      </c>
      <c r="K49" s="120">
        <f>SUM(K39:K48)</f>
        <v>0</v>
      </c>
      <c r="L49" s="120">
        <f>SUM(L39:L48)</f>
        <v>0</v>
      </c>
    </row>
    <row r="50" spans="1:13" ht="16.5" customHeight="1" x14ac:dyDescent="0.2">
      <c r="A50" s="191" t="s">
        <v>656</v>
      </c>
      <c r="B50" s="191"/>
      <c r="C50" s="191"/>
      <c r="D50" s="191"/>
      <c r="E50" s="191"/>
      <c r="F50" s="191"/>
      <c r="G50" s="191"/>
      <c r="H50" s="191"/>
      <c r="I50" s="191"/>
      <c r="J50" s="191"/>
      <c r="K50" s="191"/>
      <c r="L50" s="191"/>
    </row>
    <row r="51" spans="1:13" ht="33" x14ac:dyDescent="0.3">
      <c r="A51" s="56">
        <v>35</v>
      </c>
      <c r="B51" s="50" t="s">
        <v>534</v>
      </c>
      <c r="C51" s="52">
        <v>200</v>
      </c>
      <c r="D51" s="53" t="s">
        <v>7</v>
      </c>
      <c r="E51" s="55"/>
      <c r="F51" s="121"/>
      <c r="G51" s="44">
        <f>C51*F51</f>
        <v>0</v>
      </c>
      <c r="H51" s="44">
        <f t="shared" ref="H51:H54" si="9">G51*0.085</f>
        <v>0</v>
      </c>
      <c r="I51" s="44">
        <f t="shared" ref="I51:I54" si="10">G51+H51</f>
        <v>0</v>
      </c>
      <c r="J51" s="119"/>
      <c r="K51" s="119"/>
      <c r="L51" s="119"/>
    </row>
    <row r="52" spans="1:13" ht="33" x14ac:dyDescent="0.3">
      <c r="A52" s="56">
        <v>36</v>
      </c>
      <c r="B52" s="50" t="s">
        <v>45</v>
      </c>
      <c r="C52" s="52">
        <v>10</v>
      </c>
      <c r="D52" s="53" t="s">
        <v>7</v>
      </c>
      <c r="E52" s="55"/>
      <c r="F52" s="121"/>
      <c r="G52" s="44">
        <f>C52*F52</f>
        <v>0</v>
      </c>
      <c r="H52" s="44">
        <f t="shared" si="9"/>
        <v>0</v>
      </c>
      <c r="I52" s="44">
        <f t="shared" si="10"/>
        <v>0</v>
      </c>
      <c r="J52" s="119"/>
      <c r="K52" s="119"/>
      <c r="L52" s="119"/>
    </row>
    <row r="53" spans="1:13" ht="33" x14ac:dyDescent="0.3">
      <c r="A53" s="56">
        <v>37</v>
      </c>
      <c r="B53" s="50" t="s">
        <v>46</v>
      </c>
      <c r="C53" s="52">
        <v>400</v>
      </c>
      <c r="D53" s="53" t="s">
        <v>7</v>
      </c>
      <c r="E53" s="55"/>
      <c r="F53" s="121"/>
      <c r="G53" s="44">
        <f>C53*F53</f>
        <v>0</v>
      </c>
      <c r="H53" s="44">
        <f t="shared" si="9"/>
        <v>0</v>
      </c>
      <c r="I53" s="44">
        <f t="shared" si="10"/>
        <v>0</v>
      </c>
      <c r="J53" s="119"/>
      <c r="K53" s="119"/>
      <c r="L53" s="119"/>
    </row>
    <row r="54" spans="1:13" ht="16.5" x14ac:dyDescent="0.3">
      <c r="A54" s="119"/>
      <c r="B54" s="20" t="s">
        <v>657</v>
      </c>
      <c r="C54" s="13" t="s">
        <v>3</v>
      </c>
      <c r="D54" s="14" t="s">
        <v>3</v>
      </c>
      <c r="E54" s="42" t="s">
        <v>3</v>
      </c>
      <c r="F54" s="42" t="s">
        <v>3</v>
      </c>
      <c r="G54" s="42">
        <f>SUM(G51:G53)</f>
        <v>0</v>
      </c>
      <c r="H54" s="42">
        <f t="shared" si="9"/>
        <v>0</v>
      </c>
      <c r="I54" s="42">
        <f t="shared" si="10"/>
        <v>0</v>
      </c>
      <c r="J54" s="120">
        <f>SUM(J51:J53)</f>
        <v>0</v>
      </c>
      <c r="K54" s="120">
        <f>SUM(K51:K53)</f>
        <v>0</v>
      </c>
      <c r="L54" s="120">
        <f>SUM(L51:L53)</f>
        <v>0</v>
      </c>
    </row>
    <row r="56" spans="1:13" s="91" customFormat="1" ht="13.5" x14ac:dyDescent="0.25">
      <c r="A56" s="161" t="s">
        <v>691</v>
      </c>
      <c r="B56" s="161"/>
      <c r="C56" s="161"/>
      <c r="D56" s="161"/>
      <c r="E56" s="161"/>
      <c r="F56" s="161"/>
      <c r="G56" s="161"/>
      <c r="H56" s="161"/>
      <c r="I56" s="161"/>
      <c r="J56" s="161"/>
      <c r="K56" s="161"/>
      <c r="L56" s="161"/>
      <c r="M56" s="161"/>
    </row>
    <row r="57" spans="1:13" s="91" customFormat="1" ht="13.5" customHeight="1" x14ac:dyDescent="0.2">
      <c r="A57" s="162" t="s">
        <v>288</v>
      </c>
      <c r="B57" s="162"/>
      <c r="C57" s="162"/>
      <c r="D57" s="162"/>
      <c r="E57" s="162"/>
      <c r="F57" s="162"/>
      <c r="G57" s="162"/>
      <c r="H57" s="162"/>
      <c r="I57" s="162"/>
      <c r="J57" s="162"/>
      <c r="K57" s="162"/>
      <c r="L57" s="162"/>
      <c r="M57" s="162"/>
    </row>
    <row r="58" spans="1:13" s="91" customFormat="1" ht="12.75" customHeight="1" x14ac:dyDescent="0.2">
      <c r="A58" s="157" t="s">
        <v>692</v>
      </c>
      <c r="B58" s="157"/>
      <c r="C58" s="157"/>
      <c r="D58" s="157"/>
      <c r="E58" s="157"/>
      <c r="F58" s="157"/>
      <c r="G58" s="157"/>
      <c r="H58" s="157"/>
      <c r="I58" s="157"/>
      <c r="J58" s="157"/>
      <c r="K58" s="157"/>
      <c r="L58" s="157"/>
      <c r="M58" s="157"/>
    </row>
    <row r="59" spans="1:13" s="91" customFormat="1" ht="12.75" customHeight="1" x14ac:dyDescent="0.2">
      <c r="A59" s="157" t="s">
        <v>693</v>
      </c>
      <c r="B59" s="157"/>
      <c r="C59" s="157"/>
      <c r="D59" s="157"/>
      <c r="E59" s="157"/>
      <c r="F59" s="157"/>
      <c r="G59" s="157"/>
      <c r="H59" s="157"/>
      <c r="I59" s="157"/>
      <c r="J59" s="157"/>
      <c r="K59" s="157"/>
      <c r="L59" s="157"/>
      <c r="M59" s="157"/>
    </row>
    <row r="60" spans="1:13" s="91" customFormat="1" ht="12.75" customHeight="1" x14ac:dyDescent="0.2">
      <c r="A60" s="146" t="s">
        <v>694</v>
      </c>
      <c r="B60" s="147"/>
      <c r="C60" s="148"/>
      <c r="D60" s="149"/>
      <c r="E60" s="146"/>
      <c r="F60" s="146"/>
      <c r="G60" s="146"/>
      <c r="H60" s="146"/>
      <c r="I60" s="146"/>
      <c r="J60" s="146"/>
      <c r="K60" s="146"/>
      <c r="L60" s="146"/>
      <c r="M60" s="146"/>
    </row>
    <row r="61" spans="1:13" s="91" customFormat="1" ht="12.75" x14ac:dyDescent="0.2">
      <c r="A61" s="146" t="s">
        <v>695</v>
      </c>
      <c r="B61" s="147"/>
      <c r="C61" s="148"/>
      <c r="D61" s="149"/>
      <c r="E61" s="146"/>
      <c r="F61" s="146"/>
      <c r="G61" s="146"/>
      <c r="H61" s="146"/>
      <c r="I61" s="146"/>
      <c r="J61" s="146"/>
      <c r="K61" s="146"/>
      <c r="L61" s="146"/>
      <c r="M61" s="146"/>
    </row>
    <row r="62" spans="1:13" s="91" customFormat="1" ht="28.5" customHeight="1" x14ac:dyDescent="0.2">
      <c r="A62" s="162" t="s">
        <v>696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62"/>
      <c r="L62" s="162"/>
      <c r="M62" s="162"/>
    </row>
    <row r="63" spans="1:13" s="91" customFormat="1" ht="27.75" customHeight="1" x14ac:dyDescent="0.2">
      <c r="A63" s="162" t="s">
        <v>697</v>
      </c>
      <c r="B63" s="162"/>
      <c r="C63" s="162"/>
      <c r="D63" s="162"/>
      <c r="E63" s="162"/>
      <c r="F63" s="162"/>
      <c r="G63" s="162"/>
      <c r="H63" s="162"/>
      <c r="I63" s="162"/>
      <c r="J63" s="162"/>
      <c r="K63" s="162"/>
      <c r="L63" s="162"/>
      <c r="M63" s="162"/>
    </row>
    <row r="64" spans="1:13" s="91" customFormat="1" ht="15.75" customHeight="1" x14ac:dyDescent="0.2">
      <c r="A64" s="162" t="s">
        <v>698</v>
      </c>
      <c r="B64" s="162"/>
      <c r="C64" s="162"/>
      <c r="D64" s="162"/>
      <c r="E64" s="162"/>
      <c r="F64" s="162"/>
      <c r="G64" s="162"/>
      <c r="H64" s="162"/>
      <c r="I64" s="162"/>
      <c r="J64" s="162"/>
      <c r="K64" s="162"/>
      <c r="L64" s="162"/>
      <c r="M64" s="162"/>
    </row>
    <row r="65" spans="1:13" s="91" customFormat="1" ht="15" customHeight="1" x14ac:dyDescent="0.2">
      <c r="A65" s="162" t="s">
        <v>715</v>
      </c>
      <c r="B65" s="162"/>
      <c r="C65" s="162"/>
      <c r="D65" s="162"/>
      <c r="E65" s="162"/>
      <c r="F65" s="162"/>
      <c r="G65" s="162"/>
      <c r="H65" s="162"/>
      <c r="I65" s="162"/>
      <c r="J65" s="162"/>
      <c r="K65" s="162"/>
      <c r="L65" s="162"/>
      <c r="M65" s="162"/>
    </row>
    <row r="66" spans="1:13" ht="14.25" customHeight="1" x14ac:dyDescent="0.2">
      <c r="A66" s="150"/>
      <c r="B66" s="150"/>
      <c r="C66" s="150"/>
      <c r="D66" s="150"/>
      <c r="E66" s="150"/>
      <c r="F66" s="150"/>
      <c r="G66" s="150"/>
      <c r="H66" s="150"/>
      <c r="I66" s="150"/>
      <c r="J66" s="150"/>
      <c r="K66" s="150"/>
      <c r="L66" s="150"/>
      <c r="M66" s="150"/>
    </row>
    <row r="67" spans="1:13" ht="14.25" customHeight="1" x14ac:dyDescent="0.2">
      <c r="A67" s="163" t="s">
        <v>699</v>
      </c>
      <c r="B67" s="163"/>
      <c r="C67" s="151"/>
      <c r="D67" s="152"/>
      <c r="E67" s="152" t="s">
        <v>6</v>
      </c>
      <c r="F67" s="152"/>
      <c r="G67" s="152"/>
      <c r="H67" s="152" t="s">
        <v>4</v>
      </c>
      <c r="I67" s="153"/>
      <c r="J67" s="153"/>
      <c r="K67" s="153"/>
      <c r="L67" s="153"/>
      <c r="M67" s="1"/>
    </row>
    <row r="68" spans="1:13" x14ac:dyDescent="0.2">
      <c r="A68" s="158"/>
      <c r="B68" s="159"/>
      <c r="C68" s="2"/>
      <c r="D68" s="90"/>
      <c r="E68" s="1"/>
      <c r="F68" s="1"/>
      <c r="G68" s="1"/>
      <c r="H68" s="1"/>
      <c r="I68" s="1"/>
      <c r="J68" s="1"/>
      <c r="K68" s="1"/>
      <c r="L68" s="1"/>
      <c r="M68" s="91"/>
    </row>
    <row r="69" spans="1:13" x14ac:dyDescent="0.2">
      <c r="A69" s="157"/>
      <c r="B69" s="157"/>
      <c r="C69" s="157"/>
      <c r="D69" s="157"/>
      <c r="E69" s="157"/>
      <c r="F69" s="157"/>
      <c r="G69" s="157"/>
      <c r="H69" s="157"/>
      <c r="I69" s="157"/>
      <c r="J69" s="157"/>
      <c r="K69" s="157"/>
      <c r="L69" s="157"/>
      <c r="M69" s="91"/>
    </row>
    <row r="70" spans="1:13" x14ac:dyDescent="0.2">
      <c r="A70" s="157"/>
      <c r="B70" s="157"/>
      <c r="C70" s="157"/>
      <c r="D70" s="157"/>
      <c r="E70" s="157"/>
      <c r="F70" s="157"/>
      <c r="G70" s="157"/>
      <c r="H70" s="157"/>
      <c r="I70" s="157"/>
      <c r="J70" s="157"/>
      <c r="K70" s="157"/>
      <c r="L70" s="157"/>
      <c r="M70" s="91"/>
    </row>
    <row r="71" spans="1:13" x14ac:dyDescent="0.2">
      <c r="A71" s="157"/>
      <c r="B71" s="157"/>
      <c r="C71" s="157"/>
      <c r="D71" s="157"/>
      <c r="E71" s="157"/>
      <c r="F71" s="157"/>
      <c r="G71" s="157"/>
      <c r="H71" s="157"/>
      <c r="I71" s="157"/>
      <c r="J71" s="157"/>
      <c r="K71" s="157"/>
      <c r="L71" s="157"/>
      <c r="M71" s="91"/>
    </row>
    <row r="72" spans="1:13" x14ac:dyDescent="0.2">
      <c r="A72" s="157"/>
      <c r="B72" s="157"/>
      <c r="C72" s="157"/>
      <c r="D72" s="157"/>
      <c r="E72" s="157"/>
      <c r="F72" s="157"/>
      <c r="G72" s="157"/>
      <c r="H72" s="157"/>
      <c r="I72" s="157"/>
      <c r="J72" s="157"/>
      <c r="K72" s="157"/>
      <c r="L72" s="157"/>
      <c r="M72" s="91"/>
    </row>
    <row r="73" spans="1:13" x14ac:dyDescent="0.2">
      <c r="A73" s="157"/>
      <c r="B73" s="157"/>
      <c r="C73" s="157"/>
      <c r="D73" s="157"/>
      <c r="E73" s="157"/>
      <c r="F73" s="157"/>
      <c r="G73" s="157"/>
      <c r="H73" s="157"/>
      <c r="I73" s="157"/>
      <c r="J73" s="157"/>
      <c r="K73" s="157"/>
      <c r="L73" s="157"/>
      <c r="M73" s="91"/>
    </row>
    <row r="74" spans="1:13" x14ac:dyDescent="0.2">
      <c r="A74" s="157"/>
      <c r="B74" s="157"/>
      <c r="C74" s="157"/>
      <c r="D74" s="157"/>
      <c r="E74" s="157"/>
      <c r="F74" s="157"/>
      <c r="G74" s="157"/>
      <c r="H74" s="157"/>
      <c r="I74" s="157"/>
      <c r="J74" s="157"/>
      <c r="K74" s="157"/>
      <c r="L74" s="157"/>
      <c r="M74" s="91"/>
    </row>
    <row r="75" spans="1:13" x14ac:dyDescent="0.2">
      <c r="A75" s="157"/>
      <c r="B75" s="157"/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91"/>
    </row>
    <row r="76" spans="1:13" x14ac:dyDescent="0.2">
      <c r="A76" s="157"/>
      <c r="B76" s="157"/>
      <c r="C76" s="157"/>
      <c r="D76" s="157"/>
      <c r="E76" s="157"/>
      <c r="F76" s="157"/>
      <c r="G76" s="157"/>
      <c r="H76" s="157"/>
      <c r="I76" s="157"/>
      <c r="J76" s="157"/>
      <c r="K76" s="157"/>
      <c r="L76" s="157"/>
      <c r="M76" s="91"/>
    </row>
    <row r="77" spans="1:13" x14ac:dyDescent="0.2">
      <c r="A77" s="157"/>
      <c r="B77" s="157"/>
      <c r="C77" s="157"/>
      <c r="D77" s="157"/>
      <c r="E77" s="157"/>
      <c r="F77" s="157"/>
      <c r="G77" s="157"/>
      <c r="H77" s="157"/>
      <c r="I77" s="157"/>
      <c r="J77" s="157"/>
      <c r="K77" s="157"/>
      <c r="L77" s="157"/>
      <c r="M77" s="91"/>
    </row>
    <row r="78" spans="1:13" x14ac:dyDescent="0.2">
      <c r="A78" s="137"/>
      <c r="B78" s="137"/>
      <c r="C78" s="137"/>
      <c r="D78" s="137"/>
      <c r="E78" s="137"/>
      <c r="F78" s="137"/>
      <c r="G78" s="137"/>
      <c r="H78" s="137"/>
      <c r="I78" s="137"/>
      <c r="J78" s="137"/>
      <c r="K78" s="137"/>
      <c r="L78" s="137"/>
    </row>
    <row r="79" spans="1:13" x14ac:dyDescent="0.2">
      <c r="A79" s="178"/>
      <c r="B79" s="178"/>
      <c r="C79" s="92"/>
      <c r="D79" s="90"/>
      <c r="E79" s="1"/>
      <c r="F79" s="93"/>
      <c r="G79" s="1"/>
      <c r="H79" s="1"/>
      <c r="I79" s="1"/>
      <c r="J79" s="1"/>
      <c r="K79" s="1"/>
      <c r="L79" s="1"/>
    </row>
  </sheetData>
  <mergeCells count="26">
    <mergeCell ref="E1:L1"/>
    <mergeCell ref="A68:B68"/>
    <mergeCell ref="A3:I3"/>
    <mergeCell ref="A7:L7"/>
    <mergeCell ref="A23:L23"/>
    <mergeCell ref="A38:L38"/>
    <mergeCell ref="A50:L50"/>
    <mergeCell ref="A67:B67"/>
    <mergeCell ref="A65:M65"/>
    <mergeCell ref="A56:M56"/>
    <mergeCell ref="A57:M57"/>
    <mergeCell ref="A58:M58"/>
    <mergeCell ref="A59:M59"/>
    <mergeCell ref="A62:M62"/>
    <mergeCell ref="A63:M63"/>
    <mergeCell ref="A64:M64"/>
    <mergeCell ref="A69:L69"/>
    <mergeCell ref="A70:L70"/>
    <mergeCell ref="A76:L76"/>
    <mergeCell ref="A77:L77"/>
    <mergeCell ref="A79:B79"/>
    <mergeCell ref="A71:L71"/>
    <mergeCell ref="A72:L72"/>
    <mergeCell ref="A73:L73"/>
    <mergeCell ref="A74:L74"/>
    <mergeCell ref="A75:L75"/>
  </mergeCells>
  <phoneticPr fontId="4" type="noConversion"/>
  <dataValidations count="1">
    <dataValidation type="whole" operator="equal" allowBlank="1" showInputMessage="1" showErrorMessage="1" sqref="J8:L21 J24:L36 J39:L48 J51:L53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83" orientation="landscape" r:id="rId1"/>
  <rowBreaks count="1" manualBreakCount="1">
    <brk id="55" max="1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88"/>
  <sheetViews>
    <sheetView view="pageBreakPreview" zoomScaleNormal="142" zoomScaleSheetLayoutView="89" workbookViewId="0">
      <pane ySplit="6" topLeftCell="A7" activePane="bottomLeft" state="frozen"/>
      <selection pane="bottomLeft" activeCell="L51" sqref="L51"/>
    </sheetView>
  </sheetViews>
  <sheetFormatPr defaultRowHeight="14.25" x14ac:dyDescent="0.2"/>
  <cols>
    <col min="1" max="1" width="5" style="30" customWidth="1"/>
    <col min="2" max="2" width="45.5703125" style="30" customWidth="1"/>
    <col min="3" max="3" width="9.42578125" style="30" customWidth="1"/>
    <col min="4" max="4" width="6.42578125" style="30" customWidth="1"/>
    <col min="5" max="5" width="14.85546875" style="30" customWidth="1"/>
    <col min="6" max="6" width="11.42578125" style="30" customWidth="1"/>
    <col min="7" max="7" width="12.42578125" style="30" customWidth="1"/>
    <col min="8" max="8" width="9.7109375" style="30" customWidth="1"/>
    <col min="9" max="10" width="12.28515625" style="30" customWidth="1"/>
    <col min="11" max="16384" width="9.140625" style="30"/>
  </cols>
  <sheetData>
    <row r="1" spans="1:12" s="3" customFormat="1" ht="16.5" x14ac:dyDescent="0.3">
      <c r="A1" s="3" t="s">
        <v>8</v>
      </c>
      <c r="B1" s="4"/>
      <c r="C1" s="60"/>
      <c r="D1" s="61"/>
      <c r="E1" s="164" t="s">
        <v>292</v>
      </c>
      <c r="F1" s="160"/>
      <c r="G1" s="160"/>
      <c r="H1" s="160"/>
      <c r="I1" s="160"/>
      <c r="J1" s="160"/>
      <c r="K1" s="160"/>
      <c r="L1" s="160"/>
    </row>
    <row r="2" spans="1:12" ht="16.5" x14ac:dyDescent="0.3">
      <c r="A2" s="3"/>
      <c r="B2" s="4"/>
      <c r="C2" s="6"/>
      <c r="D2" s="6"/>
      <c r="E2" s="3"/>
      <c r="F2" s="3"/>
      <c r="G2" s="3"/>
      <c r="H2" s="3"/>
      <c r="I2" s="3"/>
      <c r="J2" s="145"/>
    </row>
    <row r="3" spans="1:12" ht="16.5" x14ac:dyDescent="0.3">
      <c r="A3" s="166" t="s">
        <v>612</v>
      </c>
      <c r="B3" s="166"/>
      <c r="C3" s="166"/>
      <c r="D3" s="166"/>
      <c r="E3" s="166"/>
      <c r="F3" s="166"/>
      <c r="G3" s="166"/>
      <c r="H3" s="166"/>
      <c r="I3" s="166"/>
      <c r="J3" s="140"/>
    </row>
    <row r="4" spans="1:12" ht="16.5" x14ac:dyDescent="0.3">
      <c r="A4" s="3"/>
      <c r="B4" s="4"/>
      <c r="C4" s="6"/>
      <c r="D4" s="6"/>
      <c r="E4" s="3"/>
      <c r="F4" s="3"/>
      <c r="G4" s="3"/>
      <c r="H4" s="3"/>
      <c r="I4" s="3"/>
      <c r="J4" s="145"/>
    </row>
    <row r="5" spans="1:12" s="4" customFormat="1" ht="67.5" x14ac:dyDescent="0.3">
      <c r="A5" s="104" t="s">
        <v>2</v>
      </c>
      <c r="B5" s="104" t="s">
        <v>0</v>
      </c>
      <c r="C5" s="105" t="s">
        <v>1</v>
      </c>
      <c r="D5" s="105" t="s">
        <v>507</v>
      </c>
      <c r="E5" s="106" t="s">
        <v>5</v>
      </c>
      <c r="F5" s="106" t="s">
        <v>501</v>
      </c>
      <c r="G5" s="106" t="s">
        <v>502</v>
      </c>
      <c r="H5" s="106" t="s">
        <v>503</v>
      </c>
      <c r="I5" s="106" t="s">
        <v>504</v>
      </c>
      <c r="J5" s="106" t="s">
        <v>700</v>
      </c>
      <c r="K5" s="106" t="s">
        <v>505</v>
      </c>
      <c r="L5" s="106" t="s">
        <v>506</v>
      </c>
    </row>
    <row r="6" spans="1:12" s="3" customFormat="1" ht="27" x14ac:dyDescent="0.3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5" t="s">
        <v>285</v>
      </c>
      <c r="H6" s="106" t="s">
        <v>286</v>
      </c>
      <c r="I6" s="105" t="s">
        <v>287</v>
      </c>
      <c r="J6" s="105" t="s">
        <v>701</v>
      </c>
      <c r="K6" s="105" t="s">
        <v>702</v>
      </c>
      <c r="L6" s="105" t="s">
        <v>703</v>
      </c>
    </row>
    <row r="7" spans="1:12" ht="16.5" customHeight="1" x14ac:dyDescent="0.2">
      <c r="A7" s="197" t="s">
        <v>658</v>
      </c>
      <c r="B7" s="198"/>
      <c r="C7" s="198"/>
      <c r="D7" s="198"/>
      <c r="E7" s="198"/>
      <c r="F7" s="198"/>
      <c r="G7" s="198"/>
      <c r="H7" s="198"/>
      <c r="I7" s="198"/>
      <c r="J7" s="198"/>
      <c r="K7" s="198"/>
      <c r="L7" s="199"/>
    </row>
    <row r="8" spans="1:12" ht="16.5" x14ac:dyDescent="0.3">
      <c r="A8" s="9">
        <v>1</v>
      </c>
      <c r="B8" s="9" t="s">
        <v>437</v>
      </c>
      <c r="C8" s="11">
        <v>2000</v>
      </c>
      <c r="D8" s="12" t="s">
        <v>10</v>
      </c>
      <c r="E8" s="42"/>
      <c r="F8" s="107"/>
      <c r="G8" s="44">
        <f>C8*F8</f>
        <v>0</v>
      </c>
      <c r="H8" s="44">
        <f>G8*0.085</f>
        <v>0</v>
      </c>
      <c r="I8" s="123">
        <f>+G8+H8</f>
        <v>0</v>
      </c>
      <c r="J8" s="119"/>
      <c r="K8" s="119"/>
      <c r="L8" s="119"/>
    </row>
    <row r="9" spans="1:12" ht="16.5" x14ac:dyDescent="0.3">
      <c r="A9" s="9">
        <v>2</v>
      </c>
      <c r="B9" s="9" t="s">
        <v>438</v>
      </c>
      <c r="C9" s="11">
        <v>3000</v>
      </c>
      <c r="D9" s="12" t="s">
        <v>10</v>
      </c>
      <c r="E9" s="42"/>
      <c r="F9" s="107"/>
      <c r="G9" s="44">
        <f t="shared" ref="G9:G26" si="0">C9*F9</f>
        <v>0</v>
      </c>
      <c r="H9" s="44">
        <f t="shared" ref="H9:H27" si="1">G9*0.085</f>
        <v>0</v>
      </c>
      <c r="I9" s="123">
        <f t="shared" ref="I9:I27" si="2">+G9+H9</f>
        <v>0</v>
      </c>
      <c r="J9" s="119"/>
      <c r="K9" s="119"/>
      <c r="L9" s="119"/>
    </row>
    <row r="10" spans="1:12" ht="16.5" x14ac:dyDescent="0.3">
      <c r="A10" s="9">
        <v>3</v>
      </c>
      <c r="B10" s="9" t="s">
        <v>439</v>
      </c>
      <c r="C10" s="11">
        <v>3000</v>
      </c>
      <c r="D10" s="12" t="s">
        <v>10</v>
      </c>
      <c r="E10" s="42"/>
      <c r="F10" s="107"/>
      <c r="G10" s="44">
        <f t="shared" si="0"/>
        <v>0</v>
      </c>
      <c r="H10" s="44">
        <f t="shared" si="1"/>
        <v>0</v>
      </c>
      <c r="I10" s="123">
        <f t="shared" si="2"/>
        <v>0</v>
      </c>
      <c r="J10" s="119"/>
      <c r="K10" s="119"/>
      <c r="L10" s="119"/>
    </row>
    <row r="11" spans="1:12" ht="16.5" x14ac:dyDescent="0.3">
      <c r="A11" s="9">
        <v>4</v>
      </c>
      <c r="B11" s="32" t="s">
        <v>546</v>
      </c>
      <c r="C11" s="11">
        <v>2000</v>
      </c>
      <c r="D11" s="12" t="s">
        <v>10</v>
      </c>
      <c r="E11" s="42"/>
      <c r="F11" s="107"/>
      <c r="G11" s="44">
        <f t="shared" si="0"/>
        <v>0</v>
      </c>
      <c r="H11" s="44">
        <f t="shared" si="1"/>
        <v>0</v>
      </c>
      <c r="I11" s="123">
        <f t="shared" si="2"/>
        <v>0</v>
      </c>
      <c r="J11" s="119"/>
      <c r="K11" s="119"/>
      <c r="L11" s="119"/>
    </row>
    <row r="12" spans="1:12" ht="16.5" x14ac:dyDescent="0.3">
      <c r="A12" s="9">
        <v>5</v>
      </c>
      <c r="B12" s="32" t="s">
        <v>545</v>
      </c>
      <c r="C12" s="11">
        <v>2000</v>
      </c>
      <c r="D12" s="12" t="s">
        <v>10</v>
      </c>
      <c r="E12" s="42"/>
      <c r="F12" s="107"/>
      <c r="G12" s="44">
        <f t="shared" si="0"/>
        <v>0</v>
      </c>
      <c r="H12" s="44">
        <f t="shared" si="1"/>
        <v>0</v>
      </c>
      <c r="I12" s="123">
        <f t="shared" si="2"/>
        <v>0</v>
      </c>
      <c r="J12" s="119"/>
      <c r="K12" s="119"/>
      <c r="L12" s="119"/>
    </row>
    <row r="13" spans="1:12" ht="16.5" x14ac:dyDescent="0.3">
      <c r="A13" s="9">
        <v>6</v>
      </c>
      <c r="B13" s="32" t="s">
        <v>195</v>
      </c>
      <c r="C13" s="11">
        <v>2000</v>
      </c>
      <c r="D13" s="12" t="s">
        <v>10</v>
      </c>
      <c r="E13" s="42"/>
      <c r="F13" s="107"/>
      <c r="G13" s="44">
        <f t="shared" si="0"/>
        <v>0</v>
      </c>
      <c r="H13" s="44">
        <f t="shared" si="1"/>
        <v>0</v>
      </c>
      <c r="I13" s="123">
        <f t="shared" si="2"/>
        <v>0</v>
      </c>
      <c r="J13" s="119"/>
      <c r="K13" s="119"/>
      <c r="L13" s="119"/>
    </row>
    <row r="14" spans="1:12" ht="16.5" x14ac:dyDescent="0.3">
      <c r="A14" s="9">
        <v>7</v>
      </c>
      <c r="B14" s="32" t="s">
        <v>544</v>
      </c>
      <c r="C14" s="11">
        <v>2000</v>
      </c>
      <c r="D14" s="12" t="s">
        <v>10</v>
      </c>
      <c r="E14" s="42"/>
      <c r="F14" s="107"/>
      <c r="G14" s="44">
        <f t="shared" si="0"/>
        <v>0</v>
      </c>
      <c r="H14" s="44">
        <f t="shared" si="1"/>
        <v>0</v>
      </c>
      <c r="I14" s="123">
        <f t="shared" si="2"/>
        <v>0</v>
      </c>
      <c r="J14" s="119"/>
      <c r="K14" s="119"/>
      <c r="L14" s="119"/>
    </row>
    <row r="15" spans="1:12" ht="16.5" x14ac:dyDescent="0.3">
      <c r="A15" s="9">
        <v>8</v>
      </c>
      <c r="B15" s="32" t="s">
        <v>440</v>
      </c>
      <c r="C15" s="11">
        <v>2000</v>
      </c>
      <c r="D15" s="12" t="s">
        <v>10</v>
      </c>
      <c r="E15" s="42"/>
      <c r="F15" s="107"/>
      <c r="G15" s="44">
        <f t="shared" si="0"/>
        <v>0</v>
      </c>
      <c r="H15" s="44">
        <f t="shared" si="1"/>
        <v>0</v>
      </c>
      <c r="I15" s="123">
        <f t="shared" si="2"/>
        <v>0</v>
      </c>
      <c r="J15" s="119"/>
      <c r="K15" s="119"/>
      <c r="L15" s="119"/>
    </row>
    <row r="16" spans="1:12" ht="16.5" x14ac:dyDescent="0.3">
      <c r="A16" s="9">
        <v>9</v>
      </c>
      <c r="B16" s="32" t="s">
        <v>345</v>
      </c>
      <c r="C16" s="11">
        <v>2000</v>
      </c>
      <c r="D16" s="12" t="s">
        <v>10</v>
      </c>
      <c r="E16" s="42"/>
      <c r="F16" s="107"/>
      <c r="G16" s="44">
        <f t="shared" si="0"/>
        <v>0</v>
      </c>
      <c r="H16" s="44">
        <f t="shared" si="1"/>
        <v>0</v>
      </c>
      <c r="I16" s="123">
        <f t="shared" si="2"/>
        <v>0</v>
      </c>
      <c r="J16" s="119"/>
      <c r="K16" s="119"/>
      <c r="L16" s="119"/>
    </row>
    <row r="17" spans="1:12" ht="16.5" x14ac:dyDescent="0.3">
      <c r="A17" s="9">
        <v>10</v>
      </c>
      <c r="B17" s="32" t="s">
        <v>196</v>
      </c>
      <c r="C17" s="11">
        <v>1000</v>
      </c>
      <c r="D17" s="12" t="s">
        <v>10</v>
      </c>
      <c r="E17" s="42"/>
      <c r="F17" s="107"/>
      <c r="G17" s="44">
        <f t="shared" si="0"/>
        <v>0</v>
      </c>
      <c r="H17" s="44">
        <f t="shared" si="1"/>
        <v>0</v>
      </c>
      <c r="I17" s="123">
        <f t="shared" si="2"/>
        <v>0</v>
      </c>
      <c r="J17" s="119"/>
      <c r="K17" s="119"/>
      <c r="L17" s="119"/>
    </row>
    <row r="18" spans="1:12" ht="16.5" x14ac:dyDescent="0.3">
      <c r="A18" s="9">
        <v>11</v>
      </c>
      <c r="B18" s="32" t="s">
        <v>540</v>
      </c>
      <c r="C18" s="11">
        <v>200</v>
      </c>
      <c r="D18" s="12" t="s">
        <v>10</v>
      </c>
      <c r="E18" s="42"/>
      <c r="F18" s="107"/>
      <c r="G18" s="44">
        <f t="shared" si="0"/>
        <v>0</v>
      </c>
      <c r="H18" s="44">
        <f t="shared" si="1"/>
        <v>0</v>
      </c>
      <c r="I18" s="123">
        <f t="shared" si="2"/>
        <v>0</v>
      </c>
      <c r="J18" s="119"/>
      <c r="K18" s="119"/>
      <c r="L18" s="119"/>
    </row>
    <row r="19" spans="1:12" ht="16.5" x14ac:dyDescent="0.3">
      <c r="A19" s="9">
        <v>12</v>
      </c>
      <c r="B19" s="32" t="s">
        <v>541</v>
      </c>
      <c r="C19" s="11">
        <v>200</v>
      </c>
      <c r="D19" s="12" t="s">
        <v>10</v>
      </c>
      <c r="E19" s="42"/>
      <c r="F19" s="107"/>
      <c r="G19" s="44">
        <f t="shared" si="0"/>
        <v>0</v>
      </c>
      <c r="H19" s="44">
        <f t="shared" si="1"/>
        <v>0</v>
      </c>
      <c r="I19" s="123">
        <f t="shared" si="2"/>
        <v>0</v>
      </c>
      <c r="J19" s="119"/>
      <c r="K19" s="119"/>
      <c r="L19" s="119"/>
    </row>
    <row r="20" spans="1:12" ht="16.5" x14ac:dyDescent="0.3">
      <c r="A20" s="9">
        <v>13</v>
      </c>
      <c r="B20" s="32" t="s">
        <v>542</v>
      </c>
      <c r="C20" s="11">
        <v>200</v>
      </c>
      <c r="D20" s="12" t="s">
        <v>10</v>
      </c>
      <c r="E20" s="42"/>
      <c r="F20" s="107"/>
      <c r="G20" s="44">
        <f t="shared" si="0"/>
        <v>0</v>
      </c>
      <c r="H20" s="44">
        <f t="shared" si="1"/>
        <v>0</v>
      </c>
      <c r="I20" s="123">
        <f t="shared" si="2"/>
        <v>0</v>
      </c>
      <c r="J20" s="119"/>
      <c r="K20" s="119"/>
      <c r="L20" s="119"/>
    </row>
    <row r="21" spans="1:12" ht="16.5" x14ac:dyDescent="0.3">
      <c r="A21" s="9">
        <v>14</v>
      </c>
      <c r="B21" s="32" t="s">
        <v>543</v>
      </c>
      <c r="C21" s="11">
        <v>200</v>
      </c>
      <c r="D21" s="12" t="s">
        <v>10</v>
      </c>
      <c r="E21" s="42"/>
      <c r="F21" s="107"/>
      <c r="G21" s="44">
        <f t="shared" si="0"/>
        <v>0</v>
      </c>
      <c r="H21" s="44">
        <f t="shared" si="1"/>
        <v>0</v>
      </c>
      <c r="I21" s="123">
        <f t="shared" si="2"/>
        <v>0</v>
      </c>
      <c r="J21" s="119"/>
      <c r="K21" s="119"/>
      <c r="L21" s="119"/>
    </row>
    <row r="22" spans="1:12" ht="16.5" x14ac:dyDescent="0.3">
      <c r="A22" s="9">
        <v>15</v>
      </c>
      <c r="B22" s="32" t="s">
        <v>441</v>
      </c>
      <c r="C22" s="11">
        <v>200</v>
      </c>
      <c r="D22" s="12" t="s">
        <v>10</v>
      </c>
      <c r="E22" s="42"/>
      <c r="F22" s="107"/>
      <c r="G22" s="44">
        <f t="shared" si="0"/>
        <v>0</v>
      </c>
      <c r="H22" s="44">
        <f t="shared" si="1"/>
        <v>0</v>
      </c>
      <c r="I22" s="123">
        <f t="shared" si="2"/>
        <v>0</v>
      </c>
      <c r="J22" s="119"/>
      <c r="K22" s="119"/>
      <c r="L22" s="119"/>
    </row>
    <row r="23" spans="1:12" ht="16.5" x14ac:dyDescent="0.3">
      <c r="A23" s="9">
        <v>16</v>
      </c>
      <c r="B23" s="32" t="s">
        <v>442</v>
      </c>
      <c r="C23" s="11">
        <v>200</v>
      </c>
      <c r="D23" s="12" t="s">
        <v>10</v>
      </c>
      <c r="E23" s="42"/>
      <c r="F23" s="107"/>
      <c r="G23" s="44">
        <f t="shared" si="0"/>
        <v>0</v>
      </c>
      <c r="H23" s="44">
        <f t="shared" si="1"/>
        <v>0</v>
      </c>
      <c r="I23" s="123">
        <f t="shared" si="2"/>
        <v>0</v>
      </c>
      <c r="J23" s="119"/>
      <c r="K23" s="119"/>
      <c r="L23" s="119"/>
    </row>
    <row r="24" spans="1:12" ht="16.5" x14ac:dyDescent="0.3">
      <c r="A24" s="9">
        <v>17</v>
      </c>
      <c r="B24" s="32" t="s">
        <v>551</v>
      </c>
      <c r="C24" s="11">
        <v>200</v>
      </c>
      <c r="D24" s="12" t="s">
        <v>10</v>
      </c>
      <c r="E24" s="42"/>
      <c r="F24" s="107"/>
      <c r="G24" s="44">
        <f t="shared" si="0"/>
        <v>0</v>
      </c>
      <c r="H24" s="44">
        <f t="shared" si="1"/>
        <v>0</v>
      </c>
      <c r="I24" s="123">
        <f t="shared" si="2"/>
        <v>0</v>
      </c>
      <c r="J24" s="119"/>
      <c r="K24" s="119"/>
      <c r="L24" s="119"/>
    </row>
    <row r="25" spans="1:12" ht="33.75" customHeight="1" x14ac:dyDescent="0.3">
      <c r="A25" s="9">
        <v>18</v>
      </c>
      <c r="B25" s="9" t="s">
        <v>346</v>
      </c>
      <c r="C25" s="11">
        <v>500</v>
      </c>
      <c r="D25" s="12" t="s">
        <v>10</v>
      </c>
      <c r="E25" s="42"/>
      <c r="F25" s="107"/>
      <c r="G25" s="44">
        <f t="shared" si="0"/>
        <v>0</v>
      </c>
      <c r="H25" s="44">
        <f t="shared" si="1"/>
        <v>0</v>
      </c>
      <c r="I25" s="123">
        <f t="shared" si="2"/>
        <v>0</v>
      </c>
      <c r="J25" s="119"/>
      <c r="K25" s="119"/>
      <c r="L25" s="119"/>
    </row>
    <row r="26" spans="1:12" ht="33" x14ac:dyDescent="0.3">
      <c r="A26" s="9">
        <v>19</v>
      </c>
      <c r="B26" s="9" t="s">
        <v>443</v>
      </c>
      <c r="C26" s="11">
        <v>1000</v>
      </c>
      <c r="D26" s="12" t="s">
        <v>10</v>
      </c>
      <c r="E26" s="42"/>
      <c r="F26" s="107"/>
      <c r="G26" s="44">
        <f t="shared" si="0"/>
        <v>0</v>
      </c>
      <c r="H26" s="44">
        <f t="shared" si="1"/>
        <v>0</v>
      </c>
      <c r="I26" s="123">
        <f t="shared" si="2"/>
        <v>0</v>
      </c>
      <c r="J26" s="119"/>
      <c r="K26" s="119"/>
      <c r="L26" s="119"/>
    </row>
    <row r="27" spans="1:12" ht="16.5" x14ac:dyDescent="0.3">
      <c r="A27" s="9"/>
      <c r="B27" s="21" t="s">
        <v>659</v>
      </c>
      <c r="C27" s="13" t="s">
        <v>3</v>
      </c>
      <c r="D27" s="14" t="s">
        <v>3</v>
      </c>
      <c r="E27" s="14" t="s">
        <v>3</v>
      </c>
      <c r="F27" s="14" t="s">
        <v>3</v>
      </c>
      <c r="G27" s="14">
        <f>SUM(G8:G26)</f>
        <v>0</v>
      </c>
      <c r="H27" s="14">
        <f t="shared" si="1"/>
        <v>0</v>
      </c>
      <c r="I27" s="124">
        <f t="shared" si="2"/>
        <v>0</v>
      </c>
      <c r="J27" s="125">
        <f>SUM(J8:J26)</f>
        <v>0</v>
      </c>
      <c r="K27" s="125">
        <f>SUM(K8:K26)</f>
        <v>0</v>
      </c>
      <c r="L27" s="125">
        <f>SUM(L8:L26)</f>
        <v>0</v>
      </c>
    </row>
    <row r="28" spans="1:12" ht="16.5" customHeight="1" x14ac:dyDescent="0.2">
      <c r="A28" s="167" t="s">
        <v>660</v>
      </c>
      <c r="B28" s="175"/>
      <c r="C28" s="175"/>
      <c r="D28" s="175"/>
      <c r="E28" s="175"/>
      <c r="F28" s="175"/>
      <c r="G28" s="175"/>
      <c r="H28" s="175"/>
      <c r="I28" s="175"/>
      <c r="J28" s="175"/>
      <c r="K28" s="175"/>
      <c r="L28" s="200"/>
    </row>
    <row r="29" spans="1:12" ht="16.5" x14ac:dyDescent="0.3">
      <c r="A29" s="9">
        <v>20</v>
      </c>
      <c r="B29" s="9" t="s">
        <v>444</v>
      </c>
      <c r="C29" s="11">
        <v>500</v>
      </c>
      <c r="D29" s="12" t="s">
        <v>10</v>
      </c>
      <c r="E29" s="55"/>
      <c r="F29" s="121"/>
      <c r="G29" s="44">
        <f>C29*F29</f>
        <v>0</v>
      </c>
      <c r="H29" s="44">
        <f>G29*0.085</f>
        <v>0</v>
      </c>
      <c r="I29" s="123">
        <f>+G29+H29</f>
        <v>0</v>
      </c>
      <c r="J29" s="119"/>
      <c r="K29" s="119"/>
      <c r="L29" s="119"/>
    </row>
    <row r="30" spans="1:12" ht="16.5" x14ac:dyDescent="0.3">
      <c r="A30" s="9">
        <v>21</v>
      </c>
      <c r="B30" s="9" t="s">
        <v>445</v>
      </c>
      <c r="C30" s="11">
        <v>500</v>
      </c>
      <c r="D30" s="12" t="s">
        <v>10</v>
      </c>
      <c r="E30" s="55"/>
      <c r="F30" s="121"/>
      <c r="G30" s="44">
        <f t="shared" ref="G30:G35" si="3">C30*F30</f>
        <v>0</v>
      </c>
      <c r="H30" s="44">
        <f t="shared" ref="H30:H36" si="4">G30*0.085</f>
        <v>0</v>
      </c>
      <c r="I30" s="123">
        <f t="shared" ref="I30:I36" si="5">+G30+H30</f>
        <v>0</v>
      </c>
      <c r="J30" s="119"/>
      <c r="K30" s="119"/>
      <c r="L30" s="119"/>
    </row>
    <row r="31" spans="1:12" ht="16.5" x14ac:dyDescent="0.3">
      <c r="A31" s="9">
        <v>22</v>
      </c>
      <c r="B31" s="9" t="s">
        <v>446</v>
      </c>
      <c r="C31" s="11">
        <v>200</v>
      </c>
      <c r="D31" s="12" t="s">
        <v>10</v>
      </c>
      <c r="E31" s="55"/>
      <c r="F31" s="121"/>
      <c r="G31" s="44">
        <f t="shared" si="3"/>
        <v>0</v>
      </c>
      <c r="H31" s="44">
        <f t="shared" si="4"/>
        <v>0</v>
      </c>
      <c r="I31" s="123">
        <f t="shared" si="5"/>
        <v>0</v>
      </c>
      <c r="J31" s="119"/>
      <c r="K31" s="119"/>
      <c r="L31" s="119"/>
    </row>
    <row r="32" spans="1:12" ht="16.5" x14ac:dyDescent="0.3">
      <c r="A32" s="9">
        <v>23</v>
      </c>
      <c r="B32" s="9" t="s">
        <v>447</v>
      </c>
      <c r="C32" s="11">
        <v>1500</v>
      </c>
      <c r="D32" s="12" t="s">
        <v>10</v>
      </c>
      <c r="E32" s="55"/>
      <c r="F32" s="121"/>
      <c r="G32" s="44">
        <f t="shared" si="3"/>
        <v>0</v>
      </c>
      <c r="H32" s="44">
        <f t="shared" si="4"/>
        <v>0</v>
      </c>
      <c r="I32" s="123">
        <f t="shared" si="5"/>
        <v>0</v>
      </c>
      <c r="J32" s="119"/>
      <c r="K32" s="119"/>
      <c r="L32" s="119"/>
    </row>
    <row r="33" spans="1:12" ht="16.5" x14ac:dyDescent="0.3">
      <c r="A33" s="9">
        <v>24</v>
      </c>
      <c r="B33" s="9" t="s">
        <v>448</v>
      </c>
      <c r="C33" s="11">
        <v>2000</v>
      </c>
      <c r="D33" s="12" t="s">
        <v>10</v>
      </c>
      <c r="E33" s="55"/>
      <c r="F33" s="121"/>
      <c r="G33" s="44">
        <f t="shared" si="3"/>
        <v>0</v>
      </c>
      <c r="H33" s="44">
        <f t="shared" si="4"/>
        <v>0</v>
      </c>
      <c r="I33" s="123">
        <f t="shared" si="5"/>
        <v>0</v>
      </c>
      <c r="J33" s="119"/>
      <c r="K33" s="119"/>
      <c r="L33" s="119"/>
    </row>
    <row r="34" spans="1:12" ht="16.5" x14ac:dyDescent="0.3">
      <c r="A34" s="9">
        <v>25</v>
      </c>
      <c r="B34" s="9" t="s">
        <v>449</v>
      </c>
      <c r="C34" s="11">
        <v>2000</v>
      </c>
      <c r="D34" s="12" t="s">
        <v>10</v>
      </c>
      <c r="E34" s="55"/>
      <c r="F34" s="121"/>
      <c r="G34" s="44">
        <f t="shared" si="3"/>
        <v>0</v>
      </c>
      <c r="H34" s="44">
        <f t="shared" si="4"/>
        <v>0</v>
      </c>
      <c r="I34" s="123">
        <f t="shared" si="5"/>
        <v>0</v>
      </c>
      <c r="J34" s="119"/>
      <c r="K34" s="119"/>
      <c r="L34" s="119"/>
    </row>
    <row r="35" spans="1:12" ht="16.5" x14ac:dyDescent="0.3">
      <c r="A35" s="9">
        <v>26</v>
      </c>
      <c r="B35" s="9" t="s">
        <v>450</v>
      </c>
      <c r="C35" s="11">
        <v>1000</v>
      </c>
      <c r="D35" s="12" t="s">
        <v>10</v>
      </c>
      <c r="E35" s="55"/>
      <c r="F35" s="121"/>
      <c r="G35" s="44">
        <f t="shared" si="3"/>
        <v>0</v>
      </c>
      <c r="H35" s="44">
        <f t="shared" si="4"/>
        <v>0</v>
      </c>
      <c r="I35" s="123">
        <f t="shared" si="5"/>
        <v>0</v>
      </c>
      <c r="J35" s="119"/>
      <c r="K35" s="119"/>
      <c r="L35" s="119"/>
    </row>
    <row r="36" spans="1:12" ht="16.5" x14ac:dyDescent="0.3">
      <c r="A36" s="9"/>
      <c r="B36" s="21" t="s">
        <v>661</v>
      </c>
      <c r="C36" s="13" t="s">
        <v>3</v>
      </c>
      <c r="D36" s="14" t="s">
        <v>3</v>
      </c>
      <c r="E36" s="14" t="s">
        <v>3</v>
      </c>
      <c r="F36" s="14" t="s">
        <v>3</v>
      </c>
      <c r="G36" s="14">
        <f>SUM(G29:G35)</f>
        <v>0</v>
      </c>
      <c r="H36" s="14">
        <f t="shared" si="4"/>
        <v>0</v>
      </c>
      <c r="I36" s="124">
        <f t="shared" si="5"/>
        <v>0</v>
      </c>
      <c r="J36" s="120">
        <f>SUM(J29:J35)</f>
        <v>0</v>
      </c>
      <c r="K36" s="120">
        <f>SUM(K29:K35)</f>
        <v>0</v>
      </c>
      <c r="L36" s="120">
        <f>SUM(L29:L35)</f>
        <v>0</v>
      </c>
    </row>
    <row r="37" spans="1:12" ht="16.5" customHeight="1" x14ac:dyDescent="0.2">
      <c r="A37" s="197" t="s">
        <v>662</v>
      </c>
      <c r="B37" s="198"/>
      <c r="C37" s="198"/>
      <c r="D37" s="198"/>
      <c r="E37" s="198"/>
      <c r="F37" s="198"/>
      <c r="G37" s="198"/>
      <c r="H37" s="198"/>
      <c r="I37" s="198"/>
      <c r="J37" s="198"/>
      <c r="K37" s="198"/>
      <c r="L37" s="199"/>
    </row>
    <row r="38" spans="1:12" ht="33" x14ac:dyDescent="0.3">
      <c r="A38" s="12">
        <v>27</v>
      </c>
      <c r="B38" s="64" t="s">
        <v>451</v>
      </c>
      <c r="C38" s="12">
        <v>10</v>
      </c>
      <c r="D38" s="12" t="s">
        <v>9</v>
      </c>
      <c r="E38" s="42"/>
      <c r="F38" s="107"/>
      <c r="G38" s="44">
        <f>C38*F38</f>
        <v>0</v>
      </c>
      <c r="H38" s="44">
        <f>G38*0.085</f>
        <v>0</v>
      </c>
      <c r="I38" s="123">
        <f>+G38+H38</f>
        <v>0</v>
      </c>
      <c r="J38" s="119"/>
      <c r="K38" s="119"/>
      <c r="L38" s="119"/>
    </row>
    <row r="39" spans="1:12" ht="33" x14ac:dyDescent="0.3">
      <c r="A39" s="12">
        <v>28</v>
      </c>
      <c r="B39" s="64" t="s">
        <v>452</v>
      </c>
      <c r="C39" s="12">
        <v>10</v>
      </c>
      <c r="D39" s="12" t="s">
        <v>9</v>
      </c>
      <c r="E39" s="42"/>
      <c r="F39" s="107"/>
      <c r="G39" s="44">
        <f t="shared" ref="G39:G51" si="6">C39*F39</f>
        <v>0</v>
      </c>
      <c r="H39" s="44">
        <f t="shared" ref="H39:H52" si="7">G39*0.085</f>
        <v>0</v>
      </c>
      <c r="I39" s="123">
        <f t="shared" ref="I39:I52" si="8">+G39+H39</f>
        <v>0</v>
      </c>
      <c r="J39" s="119"/>
      <c r="K39" s="119"/>
      <c r="L39" s="119"/>
    </row>
    <row r="40" spans="1:12" ht="33" x14ac:dyDescent="0.3">
      <c r="A40" s="12">
        <v>29</v>
      </c>
      <c r="B40" s="64" t="s">
        <v>453</v>
      </c>
      <c r="C40" s="12">
        <v>10</v>
      </c>
      <c r="D40" s="12" t="s">
        <v>9</v>
      </c>
      <c r="E40" s="42"/>
      <c r="F40" s="107"/>
      <c r="G40" s="44">
        <f t="shared" si="6"/>
        <v>0</v>
      </c>
      <c r="H40" s="44">
        <f t="shared" si="7"/>
        <v>0</v>
      </c>
      <c r="I40" s="123">
        <f t="shared" si="8"/>
        <v>0</v>
      </c>
      <c r="J40" s="119"/>
      <c r="K40" s="119"/>
      <c r="L40" s="119"/>
    </row>
    <row r="41" spans="1:12" ht="33" x14ac:dyDescent="0.3">
      <c r="A41" s="12">
        <v>30</v>
      </c>
      <c r="B41" s="64" t="s">
        <v>454</v>
      </c>
      <c r="C41" s="12">
        <v>10</v>
      </c>
      <c r="D41" s="12" t="s">
        <v>9</v>
      </c>
      <c r="E41" s="42"/>
      <c r="F41" s="107"/>
      <c r="G41" s="44">
        <f t="shared" si="6"/>
        <v>0</v>
      </c>
      <c r="H41" s="44">
        <f t="shared" si="7"/>
        <v>0</v>
      </c>
      <c r="I41" s="123">
        <f t="shared" si="8"/>
        <v>0</v>
      </c>
      <c r="J41" s="119"/>
      <c r="K41" s="119"/>
      <c r="L41" s="119"/>
    </row>
    <row r="42" spans="1:12" ht="33" x14ac:dyDescent="0.3">
      <c r="A42" s="12">
        <v>31</v>
      </c>
      <c r="B42" s="64" t="s">
        <v>455</v>
      </c>
      <c r="C42" s="12">
        <v>10</v>
      </c>
      <c r="D42" s="12" t="s">
        <v>9</v>
      </c>
      <c r="E42" s="42"/>
      <c r="F42" s="107"/>
      <c r="G42" s="44">
        <f t="shared" si="6"/>
        <v>0</v>
      </c>
      <c r="H42" s="44">
        <f t="shared" si="7"/>
        <v>0</v>
      </c>
      <c r="I42" s="123">
        <f t="shared" si="8"/>
        <v>0</v>
      </c>
      <c r="J42" s="119"/>
      <c r="K42" s="119"/>
      <c r="L42" s="119"/>
    </row>
    <row r="43" spans="1:12" ht="16.5" x14ac:dyDescent="0.3">
      <c r="A43" s="12">
        <v>32</v>
      </c>
      <c r="B43" s="64" t="s">
        <v>456</v>
      </c>
      <c r="C43" s="12">
        <v>20</v>
      </c>
      <c r="D43" s="12" t="s">
        <v>9</v>
      </c>
      <c r="E43" s="42"/>
      <c r="F43" s="107"/>
      <c r="G43" s="44">
        <f t="shared" si="6"/>
        <v>0</v>
      </c>
      <c r="H43" s="44">
        <f t="shared" si="7"/>
        <v>0</v>
      </c>
      <c r="I43" s="123">
        <f t="shared" si="8"/>
        <v>0</v>
      </c>
      <c r="J43" s="119"/>
      <c r="K43" s="119"/>
      <c r="L43" s="119"/>
    </row>
    <row r="44" spans="1:12" ht="16.5" x14ac:dyDescent="0.3">
      <c r="A44" s="12">
        <v>33</v>
      </c>
      <c r="B44" s="64" t="s">
        <v>457</v>
      </c>
      <c r="C44" s="12">
        <v>20</v>
      </c>
      <c r="D44" s="12" t="s">
        <v>9</v>
      </c>
      <c r="E44" s="42"/>
      <c r="F44" s="107"/>
      <c r="G44" s="44">
        <f t="shared" si="6"/>
        <v>0</v>
      </c>
      <c r="H44" s="44">
        <f t="shared" si="7"/>
        <v>0</v>
      </c>
      <c r="I44" s="123">
        <f t="shared" si="8"/>
        <v>0</v>
      </c>
      <c r="J44" s="119"/>
      <c r="K44" s="119"/>
      <c r="L44" s="119"/>
    </row>
    <row r="45" spans="1:12" ht="16.5" x14ac:dyDescent="0.3">
      <c r="A45" s="12">
        <v>34</v>
      </c>
      <c r="B45" s="64" t="s">
        <v>458</v>
      </c>
      <c r="C45" s="12">
        <v>20</v>
      </c>
      <c r="D45" s="12" t="s">
        <v>9</v>
      </c>
      <c r="E45" s="42"/>
      <c r="F45" s="107"/>
      <c r="G45" s="44">
        <f t="shared" si="6"/>
        <v>0</v>
      </c>
      <c r="H45" s="44">
        <f t="shared" si="7"/>
        <v>0</v>
      </c>
      <c r="I45" s="123">
        <f t="shared" si="8"/>
        <v>0</v>
      </c>
      <c r="J45" s="119"/>
      <c r="K45" s="119"/>
      <c r="L45" s="119"/>
    </row>
    <row r="46" spans="1:12" ht="16.5" x14ac:dyDescent="0.3">
      <c r="A46" s="12">
        <v>35</v>
      </c>
      <c r="B46" s="64" t="s">
        <v>459</v>
      </c>
      <c r="C46" s="12">
        <v>20</v>
      </c>
      <c r="D46" s="12" t="s">
        <v>9</v>
      </c>
      <c r="E46" s="42"/>
      <c r="F46" s="107"/>
      <c r="G46" s="44">
        <f t="shared" si="6"/>
        <v>0</v>
      </c>
      <c r="H46" s="44">
        <f t="shared" si="7"/>
        <v>0</v>
      </c>
      <c r="I46" s="123">
        <f t="shared" si="8"/>
        <v>0</v>
      </c>
      <c r="J46" s="119"/>
      <c r="K46" s="119"/>
      <c r="L46" s="119"/>
    </row>
    <row r="47" spans="1:12" ht="16.5" x14ac:dyDescent="0.3">
      <c r="A47" s="12">
        <v>36</v>
      </c>
      <c r="B47" s="64" t="s">
        <v>460</v>
      </c>
      <c r="C47" s="12">
        <v>10</v>
      </c>
      <c r="D47" s="12" t="s">
        <v>9</v>
      </c>
      <c r="E47" s="42"/>
      <c r="F47" s="107"/>
      <c r="G47" s="44">
        <f t="shared" si="6"/>
        <v>0</v>
      </c>
      <c r="H47" s="44">
        <f t="shared" si="7"/>
        <v>0</v>
      </c>
      <c r="I47" s="123">
        <f t="shared" si="8"/>
        <v>0</v>
      </c>
      <c r="J47" s="119"/>
      <c r="K47" s="119"/>
      <c r="L47" s="119"/>
    </row>
    <row r="48" spans="1:12" ht="16.5" x14ac:dyDescent="0.3">
      <c r="A48" s="12">
        <v>37</v>
      </c>
      <c r="B48" s="64" t="s">
        <v>535</v>
      </c>
      <c r="C48" s="12">
        <v>10</v>
      </c>
      <c r="D48" s="12" t="s">
        <v>9</v>
      </c>
      <c r="E48" s="42"/>
      <c r="F48" s="107"/>
      <c r="G48" s="44">
        <f t="shared" si="6"/>
        <v>0</v>
      </c>
      <c r="H48" s="44">
        <f t="shared" si="7"/>
        <v>0</v>
      </c>
      <c r="I48" s="123">
        <f t="shared" si="8"/>
        <v>0</v>
      </c>
      <c r="J48" s="119"/>
      <c r="K48" s="119"/>
      <c r="L48" s="119"/>
    </row>
    <row r="49" spans="1:13" ht="16.5" x14ac:dyDescent="0.3">
      <c r="A49" s="12">
        <v>38</v>
      </c>
      <c r="B49" s="64" t="s">
        <v>536</v>
      </c>
      <c r="C49" s="12">
        <v>10</v>
      </c>
      <c r="D49" s="12" t="s">
        <v>9</v>
      </c>
      <c r="E49" s="42"/>
      <c r="F49" s="107"/>
      <c r="G49" s="44">
        <f t="shared" si="6"/>
        <v>0</v>
      </c>
      <c r="H49" s="44">
        <f t="shared" si="7"/>
        <v>0</v>
      </c>
      <c r="I49" s="123">
        <f t="shared" si="8"/>
        <v>0</v>
      </c>
      <c r="J49" s="119"/>
      <c r="K49" s="119"/>
      <c r="L49" s="119"/>
    </row>
    <row r="50" spans="1:13" ht="16.5" x14ac:dyDescent="0.3">
      <c r="A50" s="12">
        <v>39</v>
      </c>
      <c r="B50" s="64" t="s">
        <v>537</v>
      </c>
      <c r="C50" s="12">
        <v>10</v>
      </c>
      <c r="D50" s="12" t="s">
        <v>9</v>
      </c>
      <c r="E50" s="42"/>
      <c r="F50" s="107"/>
      <c r="G50" s="44">
        <f t="shared" si="6"/>
        <v>0</v>
      </c>
      <c r="H50" s="44">
        <f t="shared" si="7"/>
        <v>0</v>
      </c>
      <c r="I50" s="123">
        <f t="shared" si="8"/>
        <v>0</v>
      </c>
      <c r="J50" s="119"/>
      <c r="K50" s="119"/>
      <c r="L50" s="119"/>
    </row>
    <row r="51" spans="1:13" ht="16.5" x14ac:dyDescent="0.3">
      <c r="A51" s="12">
        <v>40</v>
      </c>
      <c r="B51" s="64" t="s">
        <v>538</v>
      </c>
      <c r="C51" s="12">
        <v>10</v>
      </c>
      <c r="D51" s="12" t="s">
        <v>9</v>
      </c>
      <c r="E51" s="42"/>
      <c r="F51" s="107"/>
      <c r="G51" s="44">
        <f t="shared" si="6"/>
        <v>0</v>
      </c>
      <c r="H51" s="44">
        <f t="shared" si="7"/>
        <v>0</v>
      </c>
      <c r="I51" s="123">
        <f t="shared" si="8"/>
        <v>0</v>
      </c>
      <c r="J51" s="119"/>
      <c r="K51" s="119"/>
      <c r="L51" s="119"/>
    </row>
    <row r="52" spans="1:13" ht="16.5" x14ac:dyDescent="0.3">
      <c r="A52" s="9"/>
      <c r="B52" s="21" t="s">
        <v>663</v>
      </c>
      <c r="C52" s="13" t="s">
        <v>3</v>
      </c>
      <c r="D52" s="14" t="s">
        <v>3</v>
      </c>
      <c r="E52" s="14" t="s">
        <v>3</v>
      </c>
      <c r="F52" s="14" t="s">
        <v>3</v>
      </c>
      <c r="G52" s="14">
        <f>SUM(G38:G51)</f>
        <v>0</v>
      </c>
      <c r="H52" s="14">
        <f t="shared" si="7"/>
        <v>0</v>
      </c>
      <c r="I52" s="124">
        <f t="shared" si="8"/>
        <v>0</v>
      </c>
      <c r="J52" s="120">
        <f>SUM(J38:J51)</f>
        <v>0</v>
      </c>
      <c r="K52" s="120">
        <f>SUM(K38:K51)</f>
        <v>0</v>
      </c>
      <c r="L52" s="120">
        <f>SUM(L38:L51)</f>
        <v>0</v>
      </c>
    </row>
    <row r="53" spans="1:13" ht="16.5" x14ac:dyDescent="0.2">
      <c r="A53" s="23"/>
      <c r="B53" s="65"/>
      <c r="C53" s="66"/>
      <c r="D53" s="66"/>
      <c r="E53" s="66"/>
      <c r="F53" s="66"/>
      <c r="G53" s="66"/>
      <c r="H53" s="66"/>
      <c r="I53" s="66"/>
      <c r="J53" s="66"/>
    </row>
    <row r="54" spans="1:13" s="91" customFormat="1" ht="13.5" x14ac:dyDescent="0.25">
      <c r="A54" s="161" t="s">
        <v>691</v>
      </c>
      <c r="B54" s="161"/>
      <c r="C54" s="161"/>
      <c r="D54" s="161"/>
      <c r="E54" s="161"/>
      <c r="F54" s="161"/>
      <c r="G54" s="161"/>
      <c r="H54" s="161"/>
      <c r="I54" s="161"/>
      <c r="J54" s="161"/>
      <c r="K54" s="161"/>
      <c r="L54" s="161"/>
      <c r="M54" s="161"/>
    </row>
    <row r="55" spans="1:13" s="91" customFormat="1" ht="12.75" x14ac:dyDescent="0.2">
      <c r="A55" s="162" t="s">
        <v>288</v>
      </c>
      <c r="B55" s="162"/>
      <c r="C55" s="162"/>
      <c r="D55" s="162"/>
      <c r="E55" s="162"/>
      <c r="F55" s="162"/>
      <c r="G55" s="162"/>
      <c r="H55" s="162"/>
      <c r="I55" s="162"/>
      <c r="J55" s="162"/>
      <c r="K55" s="162"/>
      <c r="L55" s="162"/>
      <c r="M55" s="162"/>
    </row>
    <row r="56" spans="1:13" s="91" customFormat="1" ht="12.75" x14ac:dyDescent="0.2">
      <c r="A56" s="157" t="s">
        <v>692</v>
      </c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</row>
    <row r="57" spans="1:13" s="91" customFormat="1" ht="12.75" x14ac:dyDescent="0.2">
      <c r="A57" s="157" t="s">
        <v>693</v>
      </c>
      <c r="B57" s="157"/>
      <c r="C57" s="157"/>
      <c r="D57" s="157"/>
      <c r="E57" s="157"/>
      <c r="F57" s="157"/>
      <c r="G57" s="157"/>
      <c r="H57" s="157"/>
      <c r="I57" s="157"/>
      <c r="J57" s="157"/>
      <c r="K57" s="157"/>
      <c r="L57" s="157"/>
      <c r="M57" s="157"/>
    </row>
    <row r="58" spans="1:13" s="91" customFormat="1" ht="12.75" x14ac:dyDescent="0.2">
      <c r="A58" s="146" t="s">
        <v>694</v>
      </c>
      <c r="B58" s="147"/>
      <c r="C58" s="148"/>
      <c r="D58" s="149"/>
      <c r="E58" s="146"/>
      <c r="F58" s="146"/>
      <c r="G58" s="146"/>
      <c r="H58" s="146"/>
      <c r="I58" s="146"/>
      <c r="J58" s="146"/>
      <c r="K58" s="146"/>
      <c r="L58" s="146"/>
      <c r="M58" s="146"/>
    </row>
    <row r="59" spans="1:13" s="91" customFormat="1" ht="12.75" x14ac:dyDescent="0.2">
      <c r="A59" s="146" t="s">
        <v>695</v>
      </c>
      <c r="B59" s="147"/>
      <c r="C59" s="148"/>
      <c r="D59" s="149"/>
      <c r="E59" s="146"/>
      <c r="F59" s="146"/>
      <c r="G59" s="146"/>
      <c r="H59" s="146"/>
      <c r="I59" s="146"/>
      <c r="J59" s="146"/>
      <c r="K59" s="146"/>
      <c r="L59" s="146"/>
      <c r="M59" s="146"/>
    </row>
    <row r="60" spans="1:13" s="91" customFormat="1" ht="14.25" customHeight="1" x14ac:dyDescent="0.2">
      <c r="A60" s="162" t="s">
        <v>696</v>
      </c>
      <c r="B60" s="162"/>
      <c r="C60" s="162"/>
      <c r="D60" s="162"/>
      <c r="E60" s="162"/>
      <c r="F60" s="162"/>
      <c r="G60" s="162"/>
      <c r="H60" s="162"/>
      <c r="I60" s="162"/>
      <c r="J60" s="162"/>
      <c r="K60" s="162"/>
      <c r="L60" s="162"/>
      <c r="M60" s="162"/>
    </row>
    <row r="61" spans="1:13" s="91" customFormat="1" ht="15" customHeight="1" x14ac:dyDescent="0.2">
      <c r="A61" s="162" t="s">
        <v>697</v>
      </c>
      <c r="B61" s="162"/>
      <c r="C61" s="162"/>
      <c r="D61" s="162"/>
      <c r="E61" s="162"/>
      <c r="F61" s="162"/>
      <c r="G61" s="162"/>
      <c r="H61" s="162"/>
      <c r="I61" s="162"/>
      <c r="J61" s="162"/>
      <c r="K61" s="162"/>
      <c r="L61" s="162"/>
      <c r="M61" s="162"/>
    </row>
    <row r="62" spans="1:13" s="91" customFormat="1" ht="12" customHeight="1" x14ac:dyDescent="0.2">
      <c r="A62" s="162" t="s">
        <v>698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62"/>
      <c r="L62" s="162"/>
      <c r="M62" s="162"/>
    </row>
    <row r="63" spans="1:13" s="91" customFormat="1" ht="16.5" customHeight="1" x14ac:dyDescent="0.2">
      <c r="A63" s="162" t="s">
        <v>715</v>
      </c>
      <c r="B63" s="162"/>
      <c r="C63" s="162"/>
      <c r="D63" s="162"/>
      <c r="E63" s="162"/>
      <c r="F63" s="162"/>
      <c r="G63" s="162"/>
      <c r="H63" s="162"/>
      <c r="I63" s="162"/>
      <c r="J63" s="162"/>
      <c r="K63" s="162"/>
      <c r="L63" s="162"/>
      <c r="M63" s="162"/>
    </row>
    <row r="64" spans="1:13" ht="12.75" customHeight="1" x14ac:dyDescent="0.2">
      <c r="A64" s="150"/>
      <c r="B64" s="150"/>
      <c r="C64" s="150"/>
      <c r="D64" s="150"/>
      <c r="E64" s="150"/>
      <c r="F64" s="150"/>
      <c r="G64" s="150"/>
      <c r="H64" s="150"/>
      <c r="I64" s="150"/>
      <c r="J64" s="150"/>
      <c r="K64" s="150"/>
      <c r="L64" s="150"/>
      <c r="M64" s="150"/>
    </row>
    <row r="65" spans="1:13" ht="12.75" customHeight="1" x14ac:dyDescent="0.2">
      <c r="A65" s="163" t="s">
        <v>699</v>
      </c>
      <c r="B65" s="163"/>
      <c r="C65" s="151"/>
      <c r="D65" s="152"/>
      <c r="E65" s="152" t="s">
        <v>6</v>
      </c>
      <c r="F65" s="152"/>
      <c r="G65" s="152"/>
      <c r="H65" s="152" t="s">
        <v>4</v>
      </c>
      <c r="I65" s="153"/>
      <c r="J65" s="153"/>
      <c r="K65" s="153"/>
      <c r="L65" s="153"/>
      <c r="M65" s="1"/>
    </row>
    <row r="66" spans="1:13" ht="12.75" customHeight="1" x14ac:dyDescent="0.2">
      <c r="A66" s="158"/>
      <c r="B66" s="159"/>
      <c r="C66" s="2"/>
      <c r="D66" s="90"/>
      <c r="E66" s="1"/>
      <c r="F66" s="1"/>
      <c r="G66" s="1"/>
      <c r="H66" s="1"/>
      <c r="I66" s="1"/>
      <c r="J66" s="1"/>
      <c r="K66" s="1"/>
      <c r="L66" s="1"/>
      <c r="M66" s="91"/>
    </row>
    <row r="67" spans="1:13" ht="12.75" customHeight="1" x14ac:dyDescent="0.2">
      <c r="A67" s="157"/>
      <c r="B67" s="157"/>
      <c r="C67" s="157"/>
      <c r="D67" s="157"/>
      <c r="E67" s="157"/>
      <c r="F67" s="157"/>
      <c r="G67" s="157"/>
      <c r="H67" s="157"/>
      <c r="I67" s="157"/>
      <c r="J67" s="157"/>
      <c r="K67" s="157"/>
      <c r="L67" s="157"/>
      <c r="M67" s="91"/>
    </row>
    <row r="68" spans="1:13" ht="12.75" customHeight="1" x14ac:dyDescent="0.2">
      <c r="A68" s="157"/>
      <c r="B68" s="157"/>
      <c r="C68" s="157"/>
      <c r="D68" s="157"/>
      <c r="E68" s="157"/>
      <c r="F68" s="157"/>
      <c r="G68" s="157"/>
      <c r="H68" s="157"/>
      <c r="I68" s="157"/>
      <c r="J68" s="157"/>
      <c r="K68" s="157"/>
      <c r="L68" s="157"/>
      <c r="M68" s="91"/>
    </row>
    <row r="69" spans="1:13" ht="12.75" customHeight="1" x14ac:dyDescent="0.2">
      <c r="A69" s="157"/>
      <c r="B69" s="157"/>
      <c r="C69" s="157"/>
      <c r="D69" s="157"/>
      <c r="E69" s="157"/>
      <c r="F69" s="157"/>
      <c r="G69" s="157"/>
      <c r="H69" s="157"/>
      <c r="I69" s="157"/>
      <c r="J69" s="157"/>
      <c r="K69" s="157"/>
      <c r="L69" s="157"/>
      <c r="M69" s="91"/>
    </row>
    <row r="70" spans="1:13" ht="12.75" customHeight="1" x14ac:dyDescent="0.2">
      <c r="A70" s="157"/>
      <c r="B70" s="157"/>
      <c r="C70" s="157"/>
      <c r="D70" s="157"/>
      <c r="E70" s="157"/>
      <c r="F70" s="157"/>
      <c r="G70" s="157"/>
      <c r="H70" s="157"/>
      <c r="I70" s="157"/>
      <c r="J70" s="157"/>
      <c r="K70" s="157"/>
      <c r="L70" s="157"/>
      <c r="M70" s="91"/>
    </row>
    <row r="71" spans="1:13" ht="12.75" customHeight="1" x14ac:dyDescent="0.2">
      <c r="A71" s="157"/>
      <c r="B71" s="157"/>
      <c r="C71" s="157"/>
      <c r="D71" s="157"/>
      <c r="E71" s="157"/>
      <c r="F71" s="157"/>
      <c r="G71" s="157"/>
      <c r="H71" s="157"/>
      <c r="I71" s="157"/>
      <c r="J71" s="157"/>
      <c r="K71" s="157"/>
      <c r="L71" s="157"/>
      <c r="M71" s="91"/>
    </row>
    <row r="72" spans="1:13" x14ac:dyDescent="0.2">
      <c r="A72" s="157"/>
      <c r="B72" s="157"/>
      <c r="C72" s="157"/>
      <c r="D72" s="157"/>
      <c r="E72" s="157"/>
      <c r="F72" s="157"/>
      <c r="G72" s="157"/>
      <c r="H72" s="157"/>
      <c r="I72" s="157"/>
      <c r="J72" s="157"/>
      <c r="K72" s="157"/>
      <c r="L72" s="157"/>
      <c r="M72" s="91"/>
    </row>
    <row r="73" spans="1:13" x14ac:dyDescent="0.2">
      <c r="A73" s="157"/>
      <c r="B73" s="157"/>
      <c r="C73" s="157"/>
      <c r="D73" s="157"/>
      <c r="E73" s="157"/>
      <c r="F73" s="157"/>
      <c r="G73" s="157"/>
      <c r="H73" s="157"/>
      <c r="I73" s="157"/>
      <c r="J73" s="157"/>
      <c r="K73" s="157"/>
      <c r="L73" s="157"/>
      <c r="M73" s="91"/>
    </row>
    <row r="74" spans="1:13" x14ac:dyDescent="0.2">
      <c r="A74" s="157"/>
      <c r="B74" s="157"/>
      <c r="C74" s="157"/>
      <c r="D74" s="157"/>
      <c r="E74" s="157"/>
      <c r="F74" s="157"/>
      <c r="G74" s="157"/>
      <c r="H74" s="157"/>
      <c r="I74" s="157"/>
      <c r="J74" s="157"/>
      <c r="K74" s="157"/>
      <c r="L74" s="157"/>
      <c r="M74" s="91"/>
    </row>
    <row r="75" spans="1:13" x14ac:dyDescent="0.2">
      <c r="A75" s="157"/>
      <c r="B75" s="157"/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91"/>
    </row>
    <row r="76" spans="1:13" x14ac:dyDescent="0.2">
      <c r="A76" s="101"/>
      <c r="B76" s="101"/>
      <c r="C76" s="101"/>
      <c r="D76" s="101"/>
      <c r="E76" s="101"/>
      <c r="F76" s="101"/>
      <c r="G76" s="101"/>
      <c r="H76" s="101"/>
      <c r="I76" s="101"/>
      <c r="J76" s="137"/>
      <c r="K76" s="101"/>
      <c r="L76" s="101"/>
    </row>
    <row r="77" spans="1:13" x14ac:dyDescent="0.2">
      <c r="A77" s="178"/>
      <c r="B77" s="178"/>
      <c r="C77" s="92"/>
      <c r="D77" s="90"/>
      <c r="E77" s="1"/>
      <c r="F77" s="93"/>
      <c r="G77" s="1"/>
      <c r="H77" s="1"/>
      <c r="I77" s="1"/>
      <c r="J77" s="1"/>
      <c r="K77" s="1"/>
      <c r="L77" s="1"/>
    </row>
    <row r="78" spans="1:13" ht="16.5" x14ac:dyDescent="0.3">
      <c r="A78" s="23"/>
      <c r="B78" s="181"/>
      <c r="C78" s="165"/>
      <c r="D78" s="165"/>
      <c r="E78" s="165"/>
      <c r="F78" s="165"/>
      <c r="G78" s="165"/>
      <c r="H78" s="165"/>
      <c r="I78" s="165"/>
      <c r="J78" s="139"/>
    </row>
    <row r="79" spans="1:13" ht="16.5" x14ac:dyDescent="0.3">
      <c r="A79" s="23"/>
      <c r="B79" s="181"/>
      <c r="C79" s="165"/>
      <c r="D79" s="165"/>
      <c r="E79" s="165"/>
      <c r="F79" s="165"/>
      <c r="G79" s="165"/>
      <c r="H79" s="165"/>
      <c r="I79" s="165"/>
      <c r="J79" s="139"/>
    </row>
    <row r="80" spans="1:13" ht="16.5" x14ac:dyDescent="0.3">
      <c r="A80" s="23"/>
      <c r="B80" s="181"/>
      <c r="C80" s="160"/>
      <c r="D80" s="160"/>
      <c r="E80" s="160"/>
      <c r="F80" s="160"/>
      <c r="G80" s="160"/>
      <c r="H80" s="160"/>
      <c r="I80" s="160"/>
      <c r="J80" s="138"/>
    </row>
    <row r="81" spans="1:10" ht="16.5" x14ac:dyDescent="0.3">
      <c r="A81" s="23"/>
      <c r="B81" s="181"/>
      <c r="C81" s="165"/>
      <c r="D81" s="165"/>
      <c r="E81" s="165"/>
      <c r="F81" s="165"/>
      <c r="G81" s="165"/>
      <c r="H81" s="165"/>
      <c r="I81" s="165"/>
      <c r="J81" s="139"/>
    </row>
    <row r="82" spans="1:10" ht="16.5" x14ac:dyDescent="0.3">
      <c r="A82" s="23"/>
      <c r="B82" s="180"/>
      <c r="C82" s="165"/>
      <c r="D82" s="165"/>
      <c r="E82" s="165"/>
      <c r="F82" s="165"/>
      <c r="G82" s="165"/>
      <c r="H82" s="165"/>
      <c r="I82" s="165"/>
      <c r="J82" s="139"/>
    </row>
    <row r="83" spans="1:10" ht="16.5" x14ac:dyDescent="0.3">
      <c r="A83" s="23"/>
      <c r="B83" s="179"/>
      <c r="C83" s="179"/>
      <c r="D83" s="179"/>
      <c r="E83" s="179"/>
      <c r="F83" s="179"/>
      <c r="G83" s="179"/>
      <c r="H83" s="179"/>
      <c r="I83" s="179"/>
      <c r="J83" s="141"/>
    </row>
    <row r="84" spans="1:10" ht="16.5" x14ac:dyDescent="0.3">
      <c r="A84" s="23"/>
      <c r="B84" s="26"/>
      <c r="C84" s="28"/>
      <c r="D84" s="29"/>
      <c r="E84" s="8"/>
      <c r="F84" s="8"/>
      <c r="G84" s="8"/>
      <c r="H84" s="8"/>
      <c r="I84" s="8"/>
      <c r="J84" s="139"/>
    </row>
    <row r="85" spans="1:10" ht="16.5" x14ac:dyDescent="0.3">
      <c r="A85" s="23"/>
      <c r="B85" s="4"/>
      <c r="C85" s="5"/>
      <c r="D85" s="6"/>
      <c r="E85" s="24"/>
      <c r="F85" s="24"/>
      <c r="G85" s="24"/>
      <c r="H85" s="24"/>
      <c r="I85" s="24"/>
      <c r="J85" s="24"/>
    </row>
    <row r="86" spans="1:10" ht="16.5" x14ac:dyDescent="0.3">
      <c r="A86" s="3"/>
      <c r="B86" s="181"/>
      <c r="C86" s="165"/>
      <c r="D86" s="165"/>
      <c r="E86" s="165"/>
      <c r="F86" s="165"/>
      <c r="G86" s="165"/>
      <c r="H86" s="165"/>
      <c r="I86" s="165"/>
      <c r="J86" s="139"/>
    </row>
    <row r="87" spans="1:10" ht="16.5" x14ac:dyDescent="0.3">
      <c r="A87" s="3"/>
      <c r="B87" s="181"/>
      <c r="C87" s="165"/>
      <c r="D87" s="165"/>
      <c r="E87" s="165"/>
      <c r="F87" s="165"/>
      <c r="G87" s="165"/>
      <c r="H87" s="165"/>
      <c r="I87" s="165"/>
      <c r="J87" s="139"/>
    </row>
    <row r="88" spans="1:10" ht="16.5" x14ac:dyDescent="0.3">
      <c r="A88" s="3"/>
      <c r="B88" s="181"/>
      <c r="C88" s="165"/>
      <c r="D88" s="165"/>
      <c r="E88" s="165"/>
      <c r="F88" s="165"/>
      <c r="G88" s="165"/>
      <c r="H88" s="165"/>
      <c r="I88" s="165"/>
      <c r="J88" s="139"/>
    </row>
  </sheetData>
  <mergeCells count="34">
    <mergeCell ref="B87:I87"/>
    <mergeCell ref="B88:I88"/>
    <mergeCell ref="B78:I78"/>
    <mergeCell ref="B79:I79"/>
    <mergeCell ref="B80:I80"/>
    <mergeCell ref="B81:I81"/>
    <mergeCell ref="B82:I82"/>
    <mergeCell ref="B83:I83"/>
    <mergeCell ref="A67:L67"/>
    <mergeCell ref="A68:L68"/>
    <mergeCell ref="B86:I86"/>
    <mergeCell ref="A69:L69"/>
    <mergeCell ref="A70:L70"/>
    <mergeCell ref="A71:L71"/>
    <mergeCell ref="A72:L72"/>
    <mergeCell ref="A73:L73"/>
    <mergeCell ref="A74:L74"/>
    <mergeCell ref="A75:L75"/>
    <mergeCell ref="A77:B77"/>
    <mergeCell ref="E1:L1"/>
    <mergeCell ref="A66:B66"/>
    <mergeCell ref="A3:I3"/>
    <mergeCell ref="A7:L7"/>
    <mergeCell ref="A28:L28"/>
    <mergeCell ref="A37:L37"/>
    <mergeCell ref="A54:M54"/>
    <mergeCell ref="A55:M55"/>
    <mergeCell ref="A56:M56"/>
    <mergeCell ref="A57:M57"/>
    <mergeCell ref="A60:M60"/>
    <mergeCell ref="A61:M61"/>
    <mergeCell ref="A62:M62"/>
    <mergeCell ref="A63:M63"/>
    <mergeCell ref="A65:B65"/>
  </mergeCells>
  <phoneticPr fontId="4" type="noConversion"/>
  <dataValidations count="1">
    <dataValidation type="whole" operator="equal" allowBlank="1" showInputMessage="1" showErrorMessage="1" sqref="J8:L26 J29:L35 J38:L51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M91"/>
  <sheetViews>
    <sheetView view="pageBreakPreview" zoomScaleNormal="154" zoomScaleSheetLayoutView="118" workbookViewId="0">
      <pane ySplit="6" topLeftCell="A7" activePane="bottomLeft" state="frozen"/>
      <selection pane="bottomLeft" activeCell="L55" sqref="L55"/>
    </sheetView>
  </sheetViews>
  <sheetFormatPr defaultRowHeight="16.5" x14ac:dyDescent="0.3"/>
  <cols>
    <col min="1" max="1" width="5.42578125" style="3" customWidth="1"/>
    <col min="2" max="2" width="36.28515625" style="3" customWidth="1"/>
    <col min="3" max="3" width="9.28515625" style="3" customWidth="1"/>
    <col min="4" max="4" width="7.5703125" style="3" customWidth="1"/>
    <col min="5" max="5" width="15.28515625" style="3" customWidth="1"/>
    <col min="6" max="6" width="11.7109375" style="3" customWidth="1"/>
    <col min="7" max="7" width="12.28515625" style="3" customWidth="1"/>
    <col min="8" max="8" width="10.28515625" style="3" customWidth="1"/>
    <col min="9" max="9" width="15.7109375" style="3" customWidth="1"/>
    <col min="10" max="10" width="13.5703125" style="145" customWidth="1"/>
    <col min="11" max="16384" width="9.140625" style="3"/>
  </cols>
  <sheetData>
    <row r="1" spans="1:12" x14ac:dyDescent="0.3">
      <c r="A1" s="3" t="s">
        <v>8</v>
      </c>
      <c r="B1" s="4"/>
      <c r="C1" s="60"/>
      <c r="D1" s="61"/>
      <c r="E1" s="164" t="s">
        <v>292</v>
      </c>
      <c r="F1" s="160"/>
      <c r="G1" s="160"/>
      <c r="H1" s="160"/>
      <c r="I1" s="160"/>
      <c r="J1" s="160"/>
      <c r="K1" s="160"/>
      <c r="L1" s="160"/>
    </row>
    <row r="2" spans="1:12" x14ac:dyDescent="0.3">
      <c r="B2" s="4"/>
      <c r="C2" s="6"/>
      <c r="D2" s="6"/>
    </row>
    <row r="3" spans="1:12" x14ac:dyDescent="0.3">
      <c r="A3" s="166" t="s">
        <v>613</v>
      </c>
      <c r="B3" s="166"/>
      <c r="C3" s="166"/>
      <c r="D3" s="166"/>
      <c r="E3" s="166"/>
      <c r="F3" s="166"/>
      <c r="G3" s="166"/>
      <c r="H3" s="166"/>
      <c r="I3" s="166"/>
      <c r="J3" s="140"/>
    </row>
    <row r="4" spans="1:12" x14ac:dyDescent="0.3">
      <c r="B4" s="4"/>
      <c r="C4" s="6"/>
      <c r="D4" s="6"/>
    </row>
    <row r="5" spans="1:12" s="4" customFormat="1" ht="67.5" x14ac:dyDescent="0.3">
      <c r="A5" s="104" t="s">
        <v>2</v>
      </c>
      <c r="B5" s="104" t="s">
        <v>0</v>
      </c>
      <c r="C5" s="105" t="s">
        <v>1</v>
      </c>
      <c r="D5" s="105" t="s">
        <v>507</v>
      </c>
      <c r="E5" s="106" t="s">
        <v>5</v>
      </c>
      <c r="F5" s="106" t="s">
        <v>501</v>
      </c>
      <c r="G5" s="106" t="s">
        <v>502</v>
      </c>
      <c r="H5" s="106" t="s">
        <v>503</v>
      </c>
      <c r="I5" s="106" t="s">
        <v>504</v>
      </c>
      <c r="J5" s="106" t="s">
        <v>700</v>
      </c>
      <c r="K5" s="106" t="s">
        <v>505</v>
      </c>
      <c r="L5" s="106" t="s">
        <v>506</v>
      </c>
    </row>
    <row r="6" spans="1:12" ht="27" x14ac:dyDescent="0.3">
      <c r="A6" s="104">
        <v>1</v>
      </c>
      <c r="B6" s="104">
        <v>2</v>
      </c>
      <c r="C6" s="105">
        <v>3</v>
      </c>
      <c r="D6" s="105">
        <v>4</v>
      </c>
      <c r="E6" s="105">
        <v>5</v>
      </c>
      <c r="F6" s="105">
        <v>6</v>
      </c>
      <c r="G6" s="105" t="s">
        <v>285</v>
      </c>
      <c r="H6" s="106" t="s">
        <v>286</v>
      </c>
      <c r="I6" s="105" t="s">
        <v>287</v>
      </c>
      <c r="J6" s="105" t="s">
        <v>701</v>
      </c>
      <c r="K6" s="105" t="s">
        <v>702</v>
      </c>
      <c r="L6" s="105" t="s">
        <v>703</v>
      </c>
    </row>
    <row r="7" spans="1:12" ht="16.5" customHeight="1" x14ac:dyDescent="0.3">
      <c r="A7" s="196" t="s">
        <v>664</v>
      </c>
      <c r="B7" s="196"/>
      <c r="C7" s="196"/>
      <c r="D7" s="196"/>
      <c r="E7" s="196"/>
      <c r="F7" s="196"/>
      <c r="G7" s="196"/>
      <c r="H7" s="196"/>
      <c r="I7" s="196"/>
      <c r="J7" s="196"/>
      <c r="K7" s="196"/>
      <c r="L7" s="196"/>
    </row>
    <row r="8" spans="1:12" ht="39" customHeight="1" x14ac:dyDescent="0.3">
      <c r="A8" s="12">
        <v>1</v>
      </c>
      <c r="B8" s="33" t="s">
        <v>347</v>
      </c>
      <c r="C8" s="11">
        <v>2000</v>
      </c>
      <c r="D8" s="12" t="s">
        <v>7</v>
      </c>
      <c r="E8" s="42"/>
      <c r="F8" s="107"/>
      <c r="G8" s="44">
        <f>C8*F8</f>
        <v>0</v>
      </c>
      <c r="H8" s="44">
        <f>G8*0.085</f>
        <v>0</v>
      </c>
      <c r="I8" s="44">
        <f>+G8+H8</f>
        <v>0</v>
      </c>
      <c r="J8" s="119"/>
      <c r="K8" s="119"/>
      <c r="L8" s="119"/>
    </row>
    <row r="9" spans="1:12" x14ac:dyDescent="0.3">
      <c r="A9" s="12">
        <v>2</v>
      </c>
      <c r="B9" s="9" t="s">
        <v>282</v>
      </c>
      <c r="C9" s="11">
        <v>20</v>
      </c>
      <c r="D9" s="12" t="s">
        <v>7</v>
      </c>
      <c r="E9" s="42"/>
      <c r="F9" s="107"/>
      <c r="G9" s="44">
        <f t="shared" ref="G9:G34" si="0">C9*F9</f>
        <v>0</v>
      </c>
      <c r="H9" s="44">
        <f t="shared" ref="H9:H34" si="1">G9*0.085</f>
        <v>0</v>
      </c>
      <c r="I9" s="44">
        <f t="shared" ref="I9:I35" si="2">+G9+H9</f>
        <v>0</v>
      </c>
      <c r="J9" s="119"/>
      <c r="K9" s="119"/>
      <c r="L9" s="119"/>
    </row>
    <row r="10" spans="1:12" ht="17.25" customHeight="1" x14ac:dyDescent="0.3">
      <c r="A10" s="12">
        <v>3</v>
      </c>
      <c r="B10" s="9" t="s">
        <v>353</v>
      </c>
      <c r="C10" s="11">
        <v>500</v>
      </c>
      <c r="D10" s="12" t="s">
        <v>7</v>
      </c>
      <c r="E10" s="42"/>
      <c r="F10" s="107"/>
      <c r="G10" s="44">
        <f t="shared" si="0"/>
        <v>0</v>
      </c>
      <c r="H10" s="44">
        <f t="shared" si="1"/>
        <v>0</v>
      </c>
      <c r="I10" s="44">
        <f t="shared" si="2"/>
        <v>0</v>
      </c>
      <c r="J10" s="119"/>
      <c r="K10" s="119"/>
      <c r="L10" s="119"/>
    </row>
    <row r="11" spans="1:12" x14ac:dyDescent="0.3">
      <c r="A11" s="12">
        <v>4</v>
      </c>
      <c r="B11" s="9" t="s">
        <v>198</v>
      </c>
      <c r="C11" s="11">
        <v>200</v>
      </c>
      <c r="D11" s="12" t="s">
        <v>7</v>
      </c>
      <c r="E11" s="42"/>
      <c r="F11" s="107"/>
      <c r="G11" s="44">
        <f t="shared" si="0"/>
        <v>0</v>
      </c>
      <c r="H11" s="44">
        <f t="shared" si="1"/>
        <v>0</v>
      </c>
      <c r="I11" s="44">
        <f t="shared" si="2"/>
        <v>0</v>
      </c>
      <c r="J11" s="119"/>
      <c r="K11" s="119"/>
      <c r="L11" s="119"/>
    </row>
    <row r="12" spans="1:12" x14ac:dyDescent="0.3">
      <c r="A12" s="12">
        <v>5</v>
      </c>
      <c r="B12" s="9" t="s">
        <v>199</v>
      </c>
      <c r="C12" s="11">
        <v>10</v>
      </c>
      <c r="D12" s="12" t="s">
        <v>7</v>
      </c>
      <c r="E12" s="42"/>
      <c r="F12" s="107"/>
      <c r="G12" s="44">
        <f t="shared" si="0"/>
        <v>0</v>
      </c>
      <c r="H12" s="44">
        <f t="shared" si="1"/>
        <v>0</v>
      </c>
      <c r="I12" s="44">
        <f t="shared" si="2"/>
        <v>0</v>
      </c>
      <c r="J12" s="119"/>
      <c r="K12" s="119"/>
      <c r="L12" s="119"/>
    </row>
    <row r="13" spans="1:12" x14ac:dyDescent="0.3">
      <c r="A13" s="12">
        <v>6</v>
      </c>
      <c r="B13" s="9" t="s">
        <v>200</v>
      </c>
      <c r="C13" s="11">
        <v>10</v>
      </c>
      <c r="D13" s="12" t="s">
        <v>7</v>
      </c>
      <c r="E13" s="42"/>
      <c r="F13" s="107"/>
      <c r="G13" s="44">
        <f t="shared" si="0"/>
        <v>0</v>
      </c>
      <c r="H13" s="44">
        <f t="shared" si="1"/>
        <v>0</v>
      </c>
      <c r="I13" s="44">
        <f t="shared" si="2"/>
        <v>0</v>
      </c>
      <c r="J13" s="119"/>
      <c r="K13" s="119"/>
      <c r="L13" s="119"/>
    </row>
    <row r="14" spans="1:12" x14ac:dyDescent="0.3">
      <c r="A14" s="12">
        <v>7</v>
      </c>
      <c r="B14" s="9" t="s">
        <v>201</v>
      </c>
      <c r="C14" s="11">
        <v>10</v>
      </c>
      <c r="D14" s="12" t="s">
        <v>7</v>
      </c>
      <c r="E14" s="42"/>
      <c r="F14" s="107"/>
      <c r="G14" s="44">
        <f t="shared" si="0"/>
        <v>0</v>
      </c>
      <c r="H14" s="44">
        <f t="shared" si="1"/>
        <v>0</v>
      </c>
      <c r="I14" s="44">
        <f t="shared" si="2"/>
        <v>0</v>
      </c>
      <c r="J14" s="119"/>
      <c r="K14" s="119"/>
      <c r="L14" s="119"/>
    </row>
    <row r="15" spans="1:12" x14ac:dyDescent="0.3">
      <c r="A15" s="12">
        <v>8</v>
      </c>
      <c r="B15" s="9" t="s">
        <v>202</v>
      </c>
      <c r="C15" s="11">
        <v>10</v>
      </c>
      <c r="D15" s="12" t="s">
        <v>7</v>
      </c>
      <c r="E15" s="42"/>
      <c r="F15" s="107"/>
      <c r="G15" s="44">
        <f t="shared" si="0"/>
        <v>0</v>
      </c>
      <c r="H15" s="44">
        <f t="shared" si="1"/>
        <v>0</v>
      </c>
      <c r="I15" s="44">
        <f t="shared" si="2"/>
        <v>0</v>
      </c>
      <c r="J15" s="119"/>
      <c r="K15" s="119"/>
      <c r="L15" s="119"/>
    </row>
    <row r="16" spans="1:12" x14ac:dyDescent="0.3">
      <c r="A16" s="12">
        <v>9</v>
      </c>
      <c r="B16" s="9" t="s">
        <v>203</v>
      </c>
      <c r="C16" s="11">
        <v>10</v>
      </c>
      <c r="D16" s="12" t="s">
        <v>7</v>
      </c>
      <c r="E16" s="42"/>
      <c r="F16" s="107"/>
      <c r="G16" s="44">
        <f t="shared" si="0"/>
        <v>0</v>
      </c>
      <c r="H16" s="44">
        <f t="shared" si="1"/>
        <v>0</v>
      </c>
      <c r="I16" s="44">
        <f t="shared" si="2"/>
        <v>0</v>
      </c>
      <c r="J16" s="119"/>
      <c r="K16" s="119"/>
      <c r="L16" s="119"/>
    </row>
    <row r="17" spans="1:12" x14ac:dyDescent="0.3">
      <c r="A17" s="12">
        <v>10</v>
      </c>
      <c r="B17" s="9" t="s">
        <v>124</v>
      </c>
      <c r="C17" s="11">
        <v>50</v>
      </c>
      <c r="D17" s="12" t="s">
        <v>7</v>
      </c>
      <c r="E17" s="42"/>
      <c r="F17" s="107"/>
      <c r="G17" s="44">
        <f t="shared" si="0"/>
        <v>0</v>
      </c>
      <c r="H17" s="44">
        <f t="shared" si="1"/>
        <v>0</v>
      </c>
      <c r="I17" s="44">
        <f t="shared" si="2"/>
        <v>0</v>
      </c>
      <c r="J17" s="119"/>
      <c r="K17" s="119"/>
      <c r="L17" s="119"/>
    </row>
    <row r="18" spans="1:12" x14ac:dyDescent="0.3">
      <c r="A18" s="12">
        <v>11</v>
      </c>
      <c r="B18" s="9" t="s">
        <v>349</v>
      </c>
      <c r="C18" s="11">
        <v>1000</v>
      </c>
      <c r="D18" s="12" t="s">
        <v>7</v>
      </c>
      <c r="E18" s="42"/>
      <c r="F18" s="107"/>
      <c r="G18" s="44">
        <f t="shared" si="0"/>
        <v>0</v>
      </c>
      <c r="H18" s="44">
        <f t="shared" si="1"/>
        <v>0</v>
      </c>
      <c r="I18" s="44">
        <f t="shared" si="2"/>
        <v>0</v>
      </c>
      <c r="J18" s="119"/>
      <c r="K18" s="119"/>
      <c r="L18" s="119"/>
    </row>
    <row r="19" spans="1:12" x14ac:dyDescent="0.3">
      <c r="A19" s="12">
        <v>12</v>
      </c>
      <c r="B19" s="9" t="s">
        <v>350</v>
      </c>
      <c r="C19" s="11">
        <v>300</v>
      </c>
      <c r="D19" s="12" t="s">
        <v>7</v>
      </c>
      <c r="E19" s="42"/>
      <c r="F19" s="107"/>
      <c r="G19" s="44">
        <f t="shared" si="0"/>
        <v>0</v>
      </c>
      <c r="H19" s="44">
        <f t="shared" si="1"/>
        <v>0</v>
      </c>
      <c r="I19" s="44">
        <f t="shared" si="2"/>
        <v>0</v>
      </c>
      <c r="J19" s="119"/>
      <c r="K19" s="119"/>
      <c r="L19" s="119"/>
    </row>
    <row r="20" spans="1:12" x14ac:dyDescent="0.3">
      <c r="A20" s="12">
        <v>13</v>
      </c>
      <c r="B20" s="9" t="s">
        <v>125</v>
      </c>
      <c r="C20" s="11">
        <v>10</v>
      </c>
      <c r="D20" s="12" t="s">
        <v>7</v>
      </c>
      <c r="E20" s="42"/>
      <c r="F20" s="107"/>
      <c r="G20" s="44">
        <f t="shared" si="0"/>
        <v>0</v>
      </c>
      <c r="H20" s="44">
        <f t="shared" si="1"/>
        <v>0</v>
      </c>
      <c r="I20" s="44">
        <f t="shared" si="2"/>
        <v>0</v>
      </c>
      <c r="J20" s="119"/>
      <c r="K20" s="119"/>
      <c r="L20" s="119"/>
    </row>
    <row r="21" spans="1:12" x14ac:dyDescent="0.3">
      <c r="A21" s="12">
        <v>14</v>
      </c>
      <c r="B21" s="9" t="s">
        <v>351</v>
      </c>
      <c r="C21" s="11">
        <v>2000</v>
      </c>
      <c r="D21" s="12" t="s">
        <v>7</v>
      </c>
      <c r="E21" s="42"/>
      <c r="F21" s="107"/>
      <c r="G21" s="44">
        <f t="shared" si="0"/>
        <v>0</v>
      </c>
      <c r="H21" s="44">
        <f t="shared" si="1"/>
        <v>0</v>
      </c>
      <c r="I21" s="44">
        <f t="shared" si="2"/>
        <v>0</v>
      </c>
      <c r="J21" s="119"/>
      <c r="K21" s="119"/>
      <c r="L21" s="119"/>
    </row>
    <row r="22" spans="1:12" x14ac:dyDescent="0.3">
      <c r="A22" s="12">
        <v>15</v>
      </c>
      <c r="B22" s="9" t="s">
        <v>126</v>
      </c>
      <c r="C22" s="11">
        <v>50</v>
      </c>
      <c r="D22" s="12" t="s">
        <v>7</v>
      </c>
      <c r="E22" s="42"/>
      <c r="F22" s="107"/>
      <c r="G22" s="44">
        <f t="shared" si="0"/>
        <v>0</v>
      </c>
      <c r="H22" s="44">
        <f t="shared" si="1"/>
        <v>0</v>
      </c>
      <c r="I22" s="44">
        <f t="shared" si="2"/>
        <v>0</v>
      </c>
      <c r="J22" s="119"/>
      <c r="K22" s="119"/>
      <c r="L22" s="119"/>
    </row>
    <row r="23" spans="1:12" x14ac:dyDescent="0.3">
      <c r="A23" s="12">
        <v>16</v>
      </c>
      <c r="B23" s="9" t="s">
        <v>204</v>
      </c>
      <c r="C23" s="11">
        <v>2000</v>
      </c>
      <c r="D23" s="12" t="s">
        <v>7</v>
      </c>
      <c r="E23" s="42"/>
      <c r="F23" s="107"/>
      <c r="G23" s="44">
        <f t="shared" si="0"/>
        <v>0</v>
      </c>
      <c r="H23" s="44">
        <f t="shared" si="1"/>
        <v>0</v>
      </c>
      <c r="I23" s="44">
        <f t="shared" si="2"/>
        <v>0</v>
      </c>
      <c r="J23" s="119"/>
      <c r="K23" s="119"/>
      <c r="L23" s="119"/>
    </row>
    <row r="24" spans="1:12" x14ac:dyDescent="0.3">
      <c r="A24" s="12">
        <v>17</v>
      </c>
      <c r="B24" s="9" t="s">
        <v>205</v>
      </c>
      <c r="C24" s="52">
        <v>50</v>
      </c>
      <c r="D24" s="53" t="s">
        <v>7</v>
      </c>
      <c r="E24" s="42"/>
      <c r="F24" s="107"/>
      <c r="G24" s="44">
        <f t="shared" si="0"/>
        <v>0</v>
      </c>
      <c r="H24" s="44">
        <f t="shared" si="1"/>
        <v>0</v>
      </c>
      <c r="I24" s="44">
        <f t="shared" si="2"/>
        <v>0</v>
      </c>
      <c r="J24" s="119"/>
      <c r="K24" s="119"/>
      <c r="L24" s="119"/>
    </row>
    <row r="25" spans="1:12" x14ac:dyDescent="0.3">
      <c r="A25" s="12">
        <v>18</v>
      </c>
      <c r="B25" s="9" t="s">
        <v>206</v>
      </c>
      <c r="C25" s="52">
        <v>50</v>
      </c>
      <c r="D25" s="53" t="s">
        <v>7</v>
      </c>
      <c r="E25" s="42"/>
      <c r="F25" s="107"/>
      <c r="G25" s="44">
        <f t="shared" si="0"/>
        <v>0</v>
      </c>
      <c r="H25" s="44">
        <f t="shared" si="1"/>
        <v>0</v>
      </c>
      <c r="I25" s="44">
        <f t="shared" si="2"/>
        <v>0</v>
      </c>
      <c r="J25" s="119"/>
      <c r="K25" s="119"/>
      <c r="L25" s="119"/>
    </row>
    <row r="26" spans="1:12" x14ac:dyDescent="0.3">
      <c r="A26" s="12">
        <v>19</v>
      </c>
      <c r="B26" s="9" t="s">
        <v>207</v>
      </c>
      <c r="C26" s="52">
        <v>40</v>
      </c>
      <c r="D26" s="53" t="s">
        <v>7</v>
      </c>
      <c r="E26" s="42"/>
      <c r="F26" s="107"/>
      <c r="G26" s="44">
        <f t="shared" si="0"/>
        <v>0</v>
      </c>
      <c r="H26" s="44">
        <f t="shared" si="1"/>
        <v>0</v>
      </c>
      <c r="I26" s="44">
        <f t="shared" si="2"/>
        <v>0</v>
      </c>
      <c r="J26" s="119"/>
      <c r="K26" s="119"/>
      <c r="L26" s="119"/>
    </row>
    <row r="27" spans="1:12" x14ac:dyDescent="0.3">
      <c r="A27" s="12">
        <v>20</v>
      </c>
      <c r="B27" s="9" t="s">
        <v>208</v>
      </c>
      <c r="C27" s="52">
        <v>20</v>
      </c>
      <c r="D27" s="53" t="s">
        <v>7</v>
      </c>
      <c r="E27" s="42"/>
      <c r="F27" s="107"/>
      <c r="G27" s="44">
        <f t="shared" si="0"/>
        <v>0</v>
      </c>
      <c r="H27" s="44">
        <f t="shared" si="1"/>
        <v>0</v>
      </c>
      <c r="I27" s="44">
        <f t="shared" si="2"/>
        <v>0</v>
      </c>
      <c r="J27" s="119"/>
      <c r="K27" s="119"/>
      <c r="L27" s="119"/>
    </row>
    <row r="28" spans="1:12" x14ac:dyDescent="0.3">
      <c r="A28" s="12">
        <v>21</v>
      </c>
      <c r="B28" s="9" t="s">
        <v>209</v>
      </c>
      <c r="C28" s="52">
        <v>10</v>
      </c>
      <c r="D28" s="53" t="s">
        <v>7</v>
      </c>
      <c r="E28" s="42"/>
      <c r="F28" s="107"/>
      <c r="G28" s="44">
        <f t="shared" si="0"/>
        <v>0</v>
      </c>
      <c r="H28" s="44">
        <f t="shared" si="1"/>
        <v>0</v>
      </c>
      <c r="I28" s="44">
        <f t="shared" si="2"/>
        <v>0</v>
      </c>
      <c r="J28" s="119"/>
      <c r="K28" s="119"/>
      <c r="L28" s="119"/>
    </row>
    <row r="29" spans="1:12" x14ac:dyDescent="0.3">
      <c r="A29" s="12">
        <v>22</v>
      </c>
      <c r="B29" s="9" t="s">
        <v>210</v>
      </c>
      <c r="C29" s="52">
        <v>80</v>
      </c>
      <c r="D29" s="53" t="s">
        <v>7</v>
      </c>
      <c r="E29" s="42"/>
      <c r="F29" s="107"/>
      <c r="G29" s="44">
        <f t="shared" si="0"/>
        <v>0</v>
      </c>
      <c r="H29" s="44">
        <f t="shared" si="1"/>
        <v>0</v>
      </c>
      <c r="I29" s="44">
        <f t="shared" si="2"/>
        <v>0</v>
      </c>
      <c r="J29" s="119"/>
      <c r="K29" s="119"/>
      <c r="L29" s="119"/>
    </row>
    <row r="30" spans="1:12" x14ac:dyDescent="0.3">
      <c r="A30" s="12">
        <v>23</v>
      </c>
      <c r="B30" s="9" t="s">
        <v>211</v>
      </c>
      <c r="C30" s="52">
        <v>20</v>
      </c>
      <c r="D30" s="53" t="s">
        <v>7</v>
      </c>
      <c r="E30" s="42"/>
      <c r="F30" s="107"/>
      <c r="G30" s="44">
        <f t="shared" si="0"/>
        <v>0</v>
      </c>
      <c r="H30" s="44">
        <f t="shared" si="1"/>
        <v>0</v>
      </c>
      <c r="I30" s="44">
        <f t="shared" si="2"/>
        <v>0</v>
      </c>
      <c r="J30" s="119"/>
      <c r="K30" s="119"/>
      <c r="L30" s="119"/>
    </row>
    <row r="31" spans="1:12" x14ac:dyDescent="0.3">
      <c r="A31" s="12">
        <v>24</v>
      </c>
      <c r="B31" s="64" t="s">
        <v>212</v>
      </c>
      <c r="C31" s="36">
        <v>10</v>
      </c>
      <c r="D31" s="36" t="s">
        <v>7</v>
      </c>
      <c r="E31" s="42"/>
      <c r="F31" s="107"/>
      <c r="G31" s="44">
        <f t="shared" si="0"/>
        <v>0</v>
      </c>
      <c r="H31" s="44">
        <f t="shared" si="1"/>
        <v>0</v>
      </c>
      <c r="I31" s="44">
        <f t="shared" si="2"/>
        <v>0</v>
      </c>
      <c r="J31" s="119"/>
      <c r="K31" s="119"/>
      <c r="L31" s="119"/>
    </row>
    <row r="32" spans="1:12" s="96" customFormat="1" x14ac:dyDescent="0.3">
      <c r="A32" s="12">
        <v>25</v>
      </c>
      <c r="B32" s="64" t="s">
        <v>354</v>
      </c>
      <c r="C32" s="36">
        <v>70</v>
      </c>
      <c r="D32" s="36" t="s">
        <v>7</v>
      </c>
      <c r="E32" s="42"/>
      <c r="F32" s="107"/>
      <c r="G32" s="44">
        <f t="shared" si="0"/>
        <v>0</v>
      </c>
      <c r="H32" s="44">
        <f t="shared" si="1"/>
        <v>0</v>
      </c>
      <c r="I32" s="44">
        <f t="shared" si="2"/>
        <v>0</v>
      </c>
      <c r="J32" s="119"/>
      <c r="K32" s="119"/>
      <c r="L32" s="119"/>
    </row>
    <row r="33" spans="1:12" s="96" customFormat="1" x14ac:dyDescent="0.3">
      <c r="A33" s="12">
        <v>26</v>
      </c>
      <c r="B33" s="64" t="s">
        <v>355</v>
      </c>
      <c r="C33" s="36">
        <v>50</v>
      </c>
      <c r="D33" s="36" t="s">
        <v>7</v>
      </c>
      <c r="E33" s="42"/>
      <c r="F33" s="107"/>
      <c r="G33" s="44">
        <f t="shared" si="0"/>
        <v>0</v>
      </c>
      <c r="H33" s="44">
        <f t="shared" si="1"/>
        <v>0</v>
      </c>
      <c r="I33" s="44">
        <f t="shared" si="2"/>
        <v>0</v>
      </c>
      <c r="J33" s="119"/>
      <c r="K33" s="119"/>
      <c r="L33" s="119"/>
    </row>
    <row r="34" spans="1:12" s="134" customFormat="1" x14ac:dyDescent="0.3">
      <c r="A34" s="12">
        <v>27</v>
      </c>
      <c r="B34" s="64" t="s">
        <v>569</v>
      </c>
      <c r="C34" s="36">
        <v>800</v>
      </c>
      <c r="D34" s="36" t="s">
        <v>7</v>
      </c>
      <c r="E34" s="42"/>
      <c r="F34" s="107"/>
      <c r="G34" s="44">
        <f t="shared" si="0"/>
        <v>0</v>
      </c>
      <c r="H34" s="44">
        <f t="shared" si="1"/>
        <v>0</v>
      </c>
      <c r="I34" s="44">
        <f t="shared" si="2"/>
        <v>0</v>
      </c>
      <c r="J34" s="119"/>
      <c r="K34" s="119"/>
      <c r="L34" s="119"/>
    </row>
    <row r="35" spans="1:12" x14ac:dyDescent="0.3">
      <c r="A35" s="36"/>
      <c r="B35" s="21" t="s">
        <v>665</v>
      </c>
      <c r="C35" s="13" t="s">
        <v>3</v>
      </c>
      <c r="D35" s="14" t="s">
        <v>3</v>
      </c>
      <c r="E35" s="14" t="s">
        <v>3</v>
      </c>
      <c r="F35" s="14" t="s">
        <v>3</v>
      </c>
      <c r="G35" s="14">
        <f>SUM(G8:G34)</f>
        <v>0</v>
      </c>
      <c r="H35" s="14">
        <f>SUM(H8:H34)</f>
        <v>0</v>
      </c>
      <c r="I35" s="14">
        <f t="shared" si="2"/>
        <v>0</v>
      </c>
      <c r="J35" s="120">
        <f>SUM(J8:J34)</f>
        <v>0</v>
      </c>
      <c r="K35" s="120">
        <f>SUM(K8:K34)</f>
        <v>0</v>
      </c>
      <c r="L35" s="120">
        <f>SUM(L8:L34)</f>
        <v>0</v>
      </c>
    </row>
    <row r="36" spans="1:12" ht="16.5" customHeight="1" x14ac:dyDescent="0.3">
      <c r="A36" s="196" t="s">
        <v>666</v>
      </c>
      <c r="B36" s="196"/>
      <c r="C36" s="196"/>
      <c r="D36" s="196"/>
      <c r="E36" s="196"/>
      <c r="F36" s="196"/>
      <c r="G36" s="196"/>
      <c r="H36" s="196"/>
      <c r="I36" s="196"/>
      <c r="J36" s="196"/>
      <c r="K36" s="196"/>
      <c r="L36" s="196"/>
    </row>
    <row r="37" spans="1:12" x14ac:dyDescent="0.3">
      <c r="A37" s="12">
        <v>27</v>
      </c>
      <c r="B37" s="9" t="s">
        <v>215</v>
      </c>
      <c r="C37" s="12">
        <v>20</v>
      </c>
      <c r="D37" s="12" t="s">
        <v>7</v>
      </c>
      <c r="E37" s="42"/>
      <c r="F37" s="107"/>
      <c r="G37" s="44">
        <f>C37*F37</f>
        <v>0</v>
      </c>
      <c r="H37" s="44">
        <f>G37*0.085</f>
        <v>0</v>
      </c>
      <c r="I37" s="44">
        <f>+G37+H37</f>
        <v>0</v>
      </c>
      <c r="J37" s="119"/>
      <c r="K37" s="119"/>
      <c r="L37" s="119"/>
    </row>
    <row r="38" spans="1:12" x14ac:dyDescent="0.3">
      <c r="A38" s="12">
        <v>28</v>
      </c>
      <c r="B38" s="9" t="s">
        <v>216</v>
      </c>
      <c r="C38" s="12">
        <v>10</v>
      </c>
      <c r="D38" s="12" t="s">
        <v>7</v>
      </c>
      <c r="E38" s="42"/>
      <c r="F38" s="107"/>
      <c r="G38" s="44">
        <f t="shared" ref="G38:G50" si="3">C38*F38</f>
        <v>0</v>
      </c>
      <c r="H38" s="44">
        <f t="shared" ref="H38:H50" si="4">G38*0.085</f>
        <v>0</v>
      </c>
      <c r="I38" s="44">
        <f t="shared" ref="I38:I50" si="5">+G38+H38</f>
        <v>0</v>
      </c>
      <c r="J38" s="119"/>
      <c r="K38" s="119"/>
      <c r="L38" s="119"/>
    </row>
    <row r="39" spans="1:12" x14ac:dyDescent="0.3">
      <c r="A39" s="12">
        <v>29</v>
      </c>
      <c r="B39" s="9" t="s">
        <v>213</v>
      </c>
      <c r="C39" s="12">
        <v>10</v>
      </c>
      <c r="D39" s="12" t="s">
        <v>7</v>
      </c>
      <c r="E39" s="42"/>
      <c r="F39" s="107"/>
      <c r="G39" s="44">
        <f t="shared" si="3"/>
        <v>0</v>
      </c>
      <c r="H39" s="44">
        <f t="shared" si="4"/>
        <v>0</v>
      </c>
      <c r="I39" s="44">
        <f t="shared" si="5"/>
        <v>0</v>
      </c>
      <c r="J39" s="119"/>
      <c r="K39" s="119"/>
      <c r="L39" s="119"/>
    </row>
    <row r="40" spans="1:12" ht="33" x14ac:dyDescent="0.3">
      <c r="A40" s="12">
        <v>30</v>
      </c>
      <c r="B40" s="32" t="s">
        <v>552</v>
      </c>
      <c r="C40" s="12">
        <v>50</v>
      </c>
      <c r="D40" s="12" t="s">
        <v>7</v>
      </c>
      <c r="E40" s="42"/>
      <c r="F40" s="107"/>
      <c r="G40" s="44">
        <f t="shared" si="3"/>
        <v>0</v>
      </c>
      <c r="H40" s="44">
        <f t="shared" si="4"/>
        <v>0</v>
      </c>
      <c r="I40" s="44">
        <f t="shared" si="5"/>
        <v>0</v>
      </c>
      <c r="J40" s="119"/>
      <c r="K40" s="119"/>
      <c r="L40" s="119"/>
    </row>
    <row r="41" spans="1:12" x14ac:dyDescent="0.3">
      <c r="A41" s="12">
        <v>31</v>
      </c>
      <c r="B41" s="32" t="s">
        <v>553</v>
      </c>
      <c r="C41" s="12">
        <v>50</v>
      </c>
      <c r="D41" s="12" t="s">
        <v>7</v>
      </c>
      <c r="E41" s="42"/>
      <c r="F41" s="107"/>
      <c r="G41" s="44">
        <f t="shared" si="3"/>
        <v>0</v>
      </c>
      <c r="H41" s="44">
        <f t="shared" si="4"/>
        <v>0</v>
      </c>
      <c r="I41" s="44">
        <f t="shared" si="5"/>
        <v>0</v>
      </c>
      <c r="J41" s="119"/>
      <c r="K41" s="119"/>
      <c r="L41" s="119"/>
    </row>
    <row r="42" spans="1:12" x14ac:dyDescent="0.3">
      <c r="A42" s="12">
        <v>32</v>
      </c>
      <c r="B42" s="9" t="s">
        <v>283</v>
      </c>
      <c r="C42" s="12">
        <v>120</v>
      </c>
      <c r="D42" s="12" t="s">
        <v>7</v>
      </c>
      <c r="E42" s="42"/>
      <c r="F42" s="107"/>
      <c r="G42" s="44">
        <f t="shared" si="3"/>
        <v>0</v>
      </c>
      <c r="H42" s="44">
        <f t="shared" si="4"/>
        <v>0</v>
      </c>
      <c r="I42" s="44">
        <f t="shared" si="5"/>
        <v>0</v>
      </c>
      <c r="J42" s="119"/>
      <c r="K42" s="119"/>
      <c r="L42" s="119"/>
    </row>
    <row r="43" spans="1:12" x14ac:dyDescent="0.3">
      <c r="A43" s="12">
        <v>33</v>
      </c>
      <c r="B43" s="9" t="s">
        <v>236</v>
      </c>
      <c r="C43" s="12">
        <v>200</v>
      </c>
      <c r="D43" s="12" t="s">
        <v>7</v>
      </c>
      <c r="E43" s="42"/>
      <c r="F43" s="107"/>
      <c r="G43" s="44">
        <f t="shared" si="3"/>
        <v>0</v>
      </c>
      <c r="H43" s="44">
        <f t="shared" si="4"/>
        <v>0</v>
      </c>
      <c r="I43" s="44">
        <f t="shared" si="5"/>
        <v>0</v>
      </c>
      <c r="J43" s="119"/>
      <c r="K43" s="119"/>
      <c r="L43" s="119"/>
    </row>
    <row r="44" spans="1:12" ht="15" customHeight="1" x14ac:dyDescent="0.3">
      <c r="A44" s="12">
        <v>34</v>
      </c>
      <c r="B44" s="9" t="s">
        <v>240</v>
      </c>
      <c r="C44" s="12">
        <v>300</v>
      </c>
      <c r="D44" s="12" t="s">
        <v>7</v>
      </c>
      <c r="E44" s="42"/>
      <c r="F44" s="107"/>
      <c r="G44" s="44">
        <f t="shared" si="3"/>
        <v>0</v>
      </c>
      <c r="H44" s="44">
        <f t="shared" si="4"/>
        <v>0</v>
      </c>
      <c r="I44" s="44">
        <f t="shared" si="5"/>
        <v>0</v>
      </c>
      <c r="J44" s="119"/>
      <c r="K44" s="119"/>
      <c r="L44" s="119"/>
    </row>
    <row r="45" spans="1:12" x14ac:dyDescent="0.3">
      <c r="A45" s="12">
        <v>35</v>
      </c>
      <c r="B45" s="9" t="s">
        <v>235</v>
      </c>
      <c r="C45" s="12">
        <v>90</v>
      </c>
      <c r="D45" s="12" t="s">
        <v>7</v>
      </c>
      <c r="E45" s="42"/>
      <c r="F45" s="107"/>
      <c r="G45" s="44">
        <f t="shared" si="3"/>
        <v>0</v>
      </c>
      <c r="H45" s="44">
        <f t="shared" si="4"/>
        <v>0</v>
      </c>
      <c r="I45" s="44">
        <f t="shared" si="5"/>
        <v>0</v>
      </c>
      <c r="J45" s="119"/>
      <c r="K45" s="119"/>
      <c r="L45" s="119"/>
    </row>
    <row r="46" spans="1:12" x14ac:dyDescent="0.3">
      <c r="A46" s="12">
        <v>36</v>
      </c>
      <c r="B46" s="9" t="s">
        <v>237</v>
      </c>
      <c r="C46" s="12">
        <v>500</v>
      </c>
      <c r="D46" s="12" t="s">
        <v>7</v>
      </c>
      <c r="E46" s="42"/>
      <c r="F46" s="107"/>
      <c r="G46" s="44">
        <f t="shared" si="3"/>
        <v>0</v>
      </c>
      <c r="H46" s="44">
        <f t="shared" si="4"/>
        <v>0</v>
      </c>
      <c r="I46" s="44">
        <f t="shared" si="5"/>
        <v>0</v>
      </c>
      <c r="J46" s="119"/>
      <c r="K46" s="119"/>
      <c r="L46" s="119"/>
    </row>
    <row r="47" spans="1:12" x14ac:dyDescent="0.3">
      <c r="A47" s="12">
        <v>37</v>
      </c>
      <c r="B47" s="9" t="s">
        <v>238</v>
      </c>
      <c r="C47" s="12">
        <v>500</v>
      </c>
      <c r="D47" s="12" t="s">
        <v>7</v>
      </c>
      <c r="E47" s="42"/>
      <c r="F47" s="107"/>
      <c r="G47" s="44">
        <f t="shared" si="3"/>
        <v>0</v>
      </c>
      <c r="H47" s="44">
        <f t="shared" si="4"/>
        <v>0</v>
      </c>
      <c r="I47" s="44">
        <f t="shared" si="5"/>
        <v>0</v>
      </c>
      <c r="J47" s="119"/>
      <c r="K47" s="119"/>
      <c r="L47" s="119"/>
    </row>
    <row r="48" spans="1:12" x14ac:dyDescent="0.3">
      <c r="A48" s="12">
        <v>38</v>
      </c>
      <c r="B48" s="9" t="s">
        <v>284</v>
      </c>
      <c r="C48" s="12">
        <v>50</v>
      </c>
      <c r="D48" s="12" t="s">
        <v>7</v>
      </c>
      <c r="E48" s="42"/>
      <c r="F48" s="107"/>
      <c r="G48" s="44">
        <f t="shared" si="3"/>
        <v>0</v>
      </c>
      <c r="H48" s="44">
        <f t="shared" si="4"/>
        <v>0</v>
      </c>
      <c r="I48" s="44">
        <f t="shared" si="5"/>
        <v>0</v>
      </c>
      <c r="J48" s="119"/>
      <c r="K48" s="119"/>
      <c r="L48" s="119"/>
    </row>
    <row r="49" spans="1:13" x14ac:dyDescent="0.3">
      <c r="A49" s="12">
        <v>39</v>
      </c>
      <c r="B49" s="9" t="s">
        <v>239</v>
      </c>
      <c r="C49" s="12">
        <v>1000</v>
      </c>
      <c r="D49" s="12" t="s">
        <v>7</v>
      </c>
      <c r="E49" s="42"/>
      <c r="F49" s="107"/>
      <c r="G49" s="44">
        <f t="shared" si="3"/>
        <v>0</v>
      </c>
      <c r="H49" s="44">
        <f t="shared" si="4"/>
        <v>0</v>
      </c>
      <c r="I49" s="44">
        <f t="shared" si="5"/>
        <v>0</v>
      </c>
      <c r="J49" s="119"/>
      <c r="K49" s="119"/>
      <c r="L49" s="119"/>
    </row>
    <row r="50" spans="1:13" x14ac:dyDescent="0.3">
      <c r="A50" s="12">
        <v>40</v>
      </c>
      <c r="B50" s="9" t="s">
        <v>217</v>
      </c>
      <c r="C50" s="12">
        <v>1000</v>
      </c>
      <c r="D50" s="12" t="s">
        <v>7</v>
      </c>
      <c r="E50" s="42"/>
      <c r="F50" s="107"/>
      <c r="G50" s="44">
        <f t="shared" si="3"/>
        <v>0</v>
      </c>
      <c r="H50" s="44">
        <f t="shared" si="4"/>
        <v>0</v>
      </c>
      <c r="I50" s="44">
        <f t="shared" si="5"/>
        <v>0</v>
      </c>
      <c r="J50" s="119"/>
      <c r="K50" s="119"/>
      <c r="L50" s="119"/>
    </row>
    <row r="51" spans="1:13" x14ac:dyDescent="0.3">
      <c r="A51" s="12"/>
      <c r="B51" s="21" t="s">
        <v>667</v>
      </c>
      <c r="C51" s="13" t="s">
        <v>3</v>
      </c>
      <c r="D51" s="14" t="s">
        <v>3</v>
      </c>
      <c r="E51" s="14" t="s">
        <v>3</v>
      </c>
      <c r="F51" s="14" t="s">
        <v>3</v>
      </c>
      <c r="G51" s="14">
        <f>SUM(G37:G50)</f>
        <v>0</v>
      </c>
      <c r="H51" s="14">
        <f t="shared" ref="H51:I51" si="6">SUM(H37:H50)</f>
        <v>0</v>
      </c>
      <c r="I51" s="14">
        <f t="shared" si="6"/>
        <v>0</v>
      </c>
      <c r="J51" s="120">
        <f>SUM(J37:J50)</f>
        <v>0</v>
      </c>
      <c r="K51" s="120">
        <f>SUM(K37:K50)</f>
        <v>0</v>
      </c>
      <c r="L51" s="120">
        <f>SUM(L37:L50)</f>
        <v>0</v>
      </c>
    </row>
    <row r="52" spans="1:13" ht="16.5" customHeight="1" x14ac:dyDescent="0.3">
      <c r="A52" s="196" t="s">
        <v>668</v>
      </c>
      <c r="B52" s="196"/>
      <c r="C52" s="196"/>
      <c r="D52" s="196"/>
      <c r="E52" s="196"/>
      <c r="F52" s="196"/>
      <c r="G52" s="196"/>
      <c r="H52" s="196"/>
      <c r="I52" s="196"/>
      <c r="J52" s="196"/>
      <c r="K52" s="196"/>
      <c r="L52" s="196"/>
    </row>
    <row r="53" spans="1:13" x14ac:dyDescent="0.3">
      <c r="A53" s="12">
        <v>41</v>
      </c>
      <c r="B53" s="64" t="s">
        <v>218</v>
      </c>
      <c r="C53" s="36">
        <v>1000</v>
      </c>
      <c r="D53" s="36" t="s">
        <v>7</v>
      </c>
      <c r="E53" s="42"/>
      <c r="F53" s="107"/>
      <c r="G53" s="44">
        <f>C53*F53</f>
        <v>0</v>
      </c>
      <c r="H53" s="44">
        <f>G53*0.085</f>
        <v>0</v>
      </c>
      <c r="I53" s="44">
        <f>+G53+H53</f>
        <v>0</v>
      </c>
      <c r="J53" s="119"/>
      <c r="K53" s="119"/>
      <c r="L53" s="119"/>
    </row>
    <row r="54" spans="1:13" x14ac:dyDescent="0.3">
      <c r="A54" s="12">
        <v>42</v>
      </c>
      <c r="B54" s="64" t="s">
        <v>219</v>
      </c>
      <c r="C54" s="36">
        <v>1000</v>
      </c>
      <c r="D54" s="36" t="s">
        <v>7</v>
      </c>
      <c r="E54" s="42"/>
      <c r="F54" s="107"/>
      <c r="G54" s="44">
        <f t="shared" ref="G54:G55" si="7">C54*F54</f>
        <v>0</v>
      </c>
      <c r="H54" s="44">
        <f t="shared" ref="H54:H55" si="8">G54*0.085</f>
        <v>0</v>
      </c>
      <c r="I54" s="44">
        <f t="shared" ref="I54:I55" si="9">+G54+H54</f>
        <v>0</v>
      </c>
      <c r="J54" s="119"/>
      <c r="K54" s="119"/>
      <c r="L54" s="119"/>
    </row>
    <row r="55" spans="1:13" x14ac:dyDescent="0.3">
      <c r="A55" s="12">
        <v>43</v>
      </c>
      <c r="B55" s="9" t="s">
        <v>214</v>
      </c>
      <c r="C55" s="36">
        <v>600</v>
      </c>
      <c r="D55" s="36" t="s">
        <v>7</v>
      </c>
      <c r="E55" s="42"/>
      <c r="F55" s="107"/>
      <c r="G55" s="44">
        <f t="shared" si="7"/>
        <v>0</v>
      </c>
      <c r="H55" s="44">
        <f t="shared" si="8"/>
        <v>0</v>
      </c>
      <c r="I55" s="44">
        <f t="shared" si="9"/>
        <v>0</v>
      </c>
      <c r="J55" s="119"/>
      <c r="K55" s="119"/>
      <c r="L55" s="119"/>
    </row>
    <row r="56" spans="1:13" x14ac:dyDescent="0.3">
      <c r="A56" s="12"/>
      <c r="B56" s="21" t="s">
        <v>669</v>
      </c>
      <c r="C56" s="13" t="s">
        <v>3</v>
      </c>
      <c r="D56" s="14" t="s">
        <v>3</v>
      </c>
      <c r="E56" s="14" t="s">
        <v>3</v>
      </c>
      <c r="F56" s="14" t="s">
        <v>3</v>
      </c>
      <c r="G56" s="14">
        <f t="shared" ref="G56:L56" si="10">SUM(G53:G55)</f>
        <v>0</v>
      </c>
      <c r="H56" s="14">
        <f t="shared" si="10"/>
        <v>0</v>
      </c>
      <c r="I56" s="14">
        <f t="shared" si="10"/>
        <v>0</v>
      </c>
      <c r="J56" s="120">
        <f t="shared" si="10"/>
        <v>0</v>
      </c>
      <c r="K56" s="120">
        <f t="shared" si="10"/>
        <v>0</v>
      </c>
      <c r="L56" s="120">
        <f t="shared" si="10"/>
        <v>0</v>
      </c>
    </row>
    <row r="58" spans="1:13" s="91" customFormat="1" ht="13.5" x14ac:dyDescent="0.25">
      <c r="A58" s="161" t="s">
        <v>691</v>
      </c>
      <c r="B58" s="161"/>
      <c r="C58" s="161"/>
      <c r="D58" s="161"/>
      <c r="E58" s="161"/>
      <c r="F58" s="161"/>
      <c r="G58" s="161"/>
      <c r="H58" s="161"/>
      <c r="I58" s="161"/>
      <c r="J58" s="161"/>
      <c r="K58" s="161"/>
      <c r="L58" s="161"/>
      <c r="M58" s="161"/>
    </row>
    <row r="59" spans="1:13" s="91" customFormat="1" ht="12.75" x14ac:dyDescent="0.2">
      <c r="A59" s="162" t="s">
        <v>288</v>
      </c>
      <c r="B59" s="162"/>
      <c r="C59" s="162"/>
      <c r="D59" s="162"/>
      <c r="E59" s="162"/>
      <c r="F59" s="162"/>
      <c r="G59" s="162"/>
      <c r="H59" s="162"/>
      <c r="I59" s="162"/>
      <c r="J59" s="162"/>
      <c r="K59" s="162"/>
      <c r="L59" s="162"/>
      <c r="M59" s="162"/>
    </row>
    <row r="60" spans="1:13" s="91" customFormat="1" ht="12.75" x14ac:dyDescent="0.2">
      <c r="A60" s="157" t="s">
        <v>692</v>
      </c>
      <c r="B60" s="157"/>
      <c r="C60" s="157"/>
      <c r="D60" s="157"/>
      <c r="E60" s="157"/>
      <c r="F60" s="157"/>
      <c r="G60" s="157"/>
      <c r="H60" s="157"/>
      <c r="I60" s="157"/>
      <c r="J60" s="157"/>
      <c r="K60" s="157"/>
      <c r="L60" s="157"/>
      <c r="M60" s="157"/>
    </row>
    <row r="61" spans="1:13" s="91" customFormat="1" ht="12.75" x14ac:dyDescent="0.2">
      <c r="A61" s="157" t="s">
        <v>693</v>
      </c>
      <c r="B61" s="157"/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</row>
    <row r="62" spans="1:13" s="91" customFormat="1" ht="12.75" x14ac:dyDescent="0.2">
      <c r="A62" s="146" t="s">
        <v>694</v>
      </c>
      <c r="B62" s="147"/>
      <c r="C62" s="148"/>
      <c r="D62" s="149"/>
      <c r="E62" s="146"/>
      <c r="F62" s="146"/>
      <c r="G62" s="146"/>
      <c r="H62" s="146"/>
      <c r="I62" s="146"/>
      <c r="J62" s="146"/>
      <c r="K62" s="146"/>
      <c r="L62" s="146"/>
      <c r="M62" s="146"/>
    </row>
    <row r="63" spans="1:13" s="91" customFormat="1" ht="12.75" x14ac:dyDescent="0.2">
      <c r="A63" s="146" t="s">
        <v>695</v>
      </c>
      <c r="B63" s="147"/>
      <c r="C63" s="148"/>
      <c r="D63" s="149"/>
      <c r="E63" s="146"/>
      <c r="F63" s="146"/>
      <c r="G63" s="146"/>
      <c r="H63" s="146"/>
      <c r="I63" s="146"/>
      <c r="J63" s="146"/>
      <c r="K63" s="146"/>
      <c r="L63" s="146"/>
      <c r="M63" s="146"/>
    </row>
    <row r="64" spans="1:13" s="91" customFormat="1" ht="17.25" customHeight="1" x14ac:dyDescent="0.2">
      <c r="A64" s="162" t="s">
        <v>696</v>
      </c>
      <c r="B64" s="162"/>
      <c r="C64" s="162"/>
      <c r="D64" s="162"/>
      <c r="E64" s="162"/>
      <c r="F64" s="162"/>
      <c r="G64" s="162"/>
      <c r="H64" s="162"/>
      <c r="I64" s="162"/>
      <c r="J64" s="162"/>
      <c r="K64" s="162"/>
      <c r="L64" s="162"/>
      <c r="M64" s="162"/>
    </row>
    <row r="65" spans="1:13" s="91" customFormat="1" ht="11.25" customHeight="1" x14ac:dyDescent="0.2">
      <c r="A65" s="162" t="s">
        <v>697</v>
      </c>
      <c r="B65" s="162"/>
      <c r="C65" s="162"/>
      <c r="D65" s="162"/>
      <c r="E65" s="162"/>
      <c r="F65" s="162"/>
      <c r="G65" s="162"/>
      <c r="H65" s="162"/>
      <c r="I65" s="162"/>
      <c r="J65" s="162"/>
      <c r="K65" s="162"/>
      <c r="L65" s="162"/>
      <c r="M65" s="162"/>
    </row>
    <row r="66" spans="1:13" s="91" customFormat="1" ht="15" customHeight="1" x14ac:dyDescent="0.2">
      <c r="A66" s="162" t="s">
        <v>698</v>
      </c>
      <c r="B66" s="162"/>
      <c r="C66" s="162"/>
      <c r="D66" s="162"/>
      <c r="E66" s="162"/>
      <c r="F66" s="162"/>
      <c r="G66" s="162"/>
      <c r="H66" s="162"/>
      <c r="I66" s="162"/>
      <c r="J66" s="162"/>
      <c r="K66" s="162"/>
      <c r="L66" s="162"/>
      <c r="M66" s="162"/>
    </row>
    <row r="67" spans="1:13" s="91" customFormat="1" ht="26.25" customHeight="1" x14ac:dyDescent="0.2">
      <c r="A67" s="162" t="s">
        <v>715</v>
      </c>
      <c r="B67" s="162"/>
      <c r="C67" s="162"/>
      <c r="D67" s="162"/>
      <c r="E67" s="162"/>
      <c r="F67" s="162"/>
      <c r="G67" s="162"/>
      <c r="H67" s="162"/>
      <c r="I67" s="162"/>
      <c r="J67" s="162"/>
      <c r="K67" s="162"/>
      <c r="L67" s="162"/>
      <c r="M67" s="162"/>
    </row>
    <row r="68" spans="1:13" x14ac:dyDescent="0.3">
      <c r="A68" s="150"/>
      <c r="B68" s="150"/>
      <c r="C68" s="150"/>
      <c r="D68" s="150"/>
      <c r="E68" s="150"/>
      <c r="F68" s="150"/>
      <c r="G68" s="150"/>
      <c r="H68" s="150"/>
      <c r="I68" s="150"/>
      <c r="J68" s="150"/>
      <c r="K68" s="150"/>
      <c r="L68" s="150"/>
      <c r="M68" s="150"/>
    </row>
    <row r="69" spans="1:13" x14ac:dyDescent="0.3">
      <c r="A69" s="163" t="s">
        <v>699</v>
      </c>
      <c r="B69" s="163"/>
      <c r="C69" s="151"/>
      <c r="D69" s="152"/>
      <c r="E69" s="152" t="s">
        <v>6</v>
      </c>
      <c r="F69" s="152"/>
      <c r="G69" s="152"/>
      <c r="H69" s="152" t="s">
        <v>4</v>
      </c>
      <c r="I69" s="153"/>
      <c r="J69" s="153"/>
      <c r="K69" s="153"/>
      <c r="L69" s="153"/>
      <c r="M69" s="1"/>
    </row>
    <row r="70" spans="1:13" x14ac:dyDescent="0.3">
      <c r="A70" s="158"/>
      <c r="B70" s="159"/>
      <c r="C70" s="2"/>
      <c r="D70" s="90"/>
      <c r="E70" s="1"/>
      <c r="F70" s="1"/>
      <c r="G70" s="1"/>
      <c r="H70" s="1"/>
      <c r="I70" s="1"/>
      <c r="J70" s="1"/>
      <c r="K70" s="1"/>
      <c r="L70" s="1"/>
      <c r="M70" s="91"/>
    </row>
    <row r="71" spans="1:13" x14ac:dyDescent="0.3">
      <c r="A71" s="157"/>
      <c r="B71" s="157"/>
      <c r="C71" s="157"/>
      <c r="D71" s="157"/>
      <c r="E71" s="157"/>
      <c r="F71" s="157"/>
      <c r="G71" s="157"/>
      <c r="H71" s="157"/>
      <c r="I71" s="157"/>
      <c r="J71" s="157"/>
      <c r="K71" s="157"/>
      <c r="L71" s="157"/>
      <c r="M71" s="91"/>
    </row>
    <row r="72" spans="1:13" x14ac:dyDescent="0.3">
      <c r="A72" s="157"/>
      <c r="B72" s="157"/>
      <c r="C72" s="157"/>
      <c r="D72" s="157"/>
      <c r="E72" s="157"/>
      <c r="F72" s="157"/>
      <c r="G72" s="157"/>
      <c r="H72" s="157"/>
      <c r="I72" s="157"/>
      <c r="J72" s="157"/>
      <c r="K72" s="157"/>
      <c r="L72" s="157"/>
      <c r="M72" s="91"/>
    </row>
    <row r="73" spans="1:13" x14ac:dyDescent="0.3">
      <c r="A73" s="157"/>
      <c r="B73" s="157"/>
      <c r="C73" s="157"/>
      <c r="D73" s="157"/>
      <c r="E73" s="157"/>
      <c r="F73" s="157"/>
      <c r="G73" s="157"/>
      <c r="H73" s="157"/>
      <c r="I73" s="157"/>
      <c r="J73" s="157"/>
      <c r="K73" s="157"/>
      <c r="L73" s="157"/>
      <c r="M73" s="91"/>
    </row>
    <row r="74" spans="1:13" x14ac:dyDescent="0.3">
      <c r="A74" s="157"/>
      <c r="B74" s="157"/>
      <c r="C74" s="157"/>
      <c r="D74" s="157"/>
      <c r="E74" s="157"/>
      <c r="F74" s="157"/>
      <c r="G74" s="157"/>
      <c r="H74" s="157"/>
      <c r="I74" s="157"/>
      <c r="J74" s="157"/>
      <c r="K74" s="157"/>
      <c r="L74" s="157"/>
      <c r="M74" s="91"/>
    </row>
    <row r="75" spans="1:13" x14ac:dyDescent="0.3">
      <c r="A75" s="157"/>
      <c r="B75" s="157"/>
      <c r="C75" s="157"/>
      <c r="D75" s="157"/>
      <c r="E75" s="157"/>
      <c r="F75" s="157"/>
      <c r="G75" s="157"/>
      <c r="H75" s="157"/>
      <c r="I75" s="157"/>
      <c r="J75" s="157"/>
      <c r="K75" s="157"/>
      <c r="L75" s="157"/>
      <c r="M75" s="91"/>
    </row>
    <row r="76" spans="1:13" x14ac:dyDescent="0.3">
      <c r="A76" s="157"/>
      <c r="B76" s="157"/>
      <c r="C76" s="157"/>
      <c r="D76" s="157"/>
      <c r="E76" s="157"/>
      <c r="F76" s="157"/>
      <c r="G76" s="157"/>
      <c r="H76" s="157"/>
      <c r="I76" s="157"/>
      <c r="J76" s="157"/>
      <c r="K76" s="157"/>
      <c r="L76" s="157"/>
      <c r="M76" s="91"/>
    </row>
    <row r="77" spans="1:13" x14ac:dyDescent="0.3">
      <c r="A77" s="157"/>
      <c r="B77" s="157"/>
      <c r="C77" s="157"/>
      <c r="D77" s="157"/>
      <c r="E77" s="157"/>
      <c r="F77" s="157"/>
      <c r="G77" s="157"/>
      <c r="H77" s="157"/>
      <c r="I77" s="157"/>
      <c r="J77" s="157"/>
      <c r="K77" s="157"/>
      <c r="L77" s="157"/>
      <c r="M77" s="91"/>
    </row>
    <row r="78" spans="1:13" x14ac:dyDescent="0.3">
      <c r="A78" s="157"/>
      <c r="B78" s="157"/>
      <c r="C78" s="157"/>
      <c r="D78" s="157"/>
      <c r="E78" s="157"/>
      <c r="F78" s="157"/>
      <c r="G78" s="157"/>
      <c r="H78" s="157"/>
      <c r="I78" s="157"/>
      <c r="J78" s="157"/>
      <c r="K78" s="157"/>
      <c r="L78" s="157"/>
      <c r="M78" s="91"/>
    </row>
    <row r="79" spans="1:13" x14ac:dyDescent="0.3">
      <c r="A79" s="157"/>
      <c r="B79" s="157"/>
      <c r="C79" s="157"/>
      <c r="D79" s="157"/>
      <c r="E79" s="157"/>
      <c r="F79" s="157"/>
      <c r="G79" s="157"/>
      <c r="H79" s="157"/>
      <c r="I79" s="157"/>
      <c r="J79" s="157"/>
      <c r="K79" s="157"/>
      <c r="L79" s="157"/>
      <c r="M79" s="91"/>
    </row>
    <row r="80" spans="1:13" x14ac:dyDescent="0.3">
      <c r="A80" s="101"/>
      <c r="B80" s="101"/>
      <c r="C80" s="101"/>
      <c r="D80" s="101"/>
      <c r="E80" s="101"/>
      <c r="F80" s="101"/>
      <c r="G80" s="101"/>
      <c r="H80" s="101"/>
      <c r="I80" s="101"/>
      <c r="J80" s="137"/>
      <c r="K80" s="101"/>
      <c r="L80" s="101"/>
    </row>
    <row r="81" spans="1:12" x14ac:dyDescent="0.3">
      <c r="A81" s="178"/>
      <c r="B81" s="178"/>
      <c r="C81" s="92"/>
      <c r="D81" s="90"/>
      <c r="E81" s="1"/>
      <c r="F81" s="93"/>
      <c r="G81" s="1"/>
      <c r="H81" s="1"/>
      <c r="I81" s="1"/>
      <c r="J81" s="1"/>
      <c r="K81" s="1"/>
      <c r="L81" s="1"/>
    </row>
    <row r="82" spans="1:12" x14ac:dyDescent="0.3">
      <c r="B82" s="181"/>
      <c r="C82" s="160"/>
      <c r="D82" s="160"/>
      <c r="E82" s="160"/>
      <c r="F82" s="160"/>
      <c r="G82" s="160"/>
      <c r="H82" s="160"/>
      <c r="I82" s="160"/>
      <c r="J82" s="138"/>
    </row>
    <row r="83" spans="1:12" x14ac:dyDescent="0.3">
      <c r="B83" s="181"/>
      <c r="C83" s="160"/>
      <c r="D83" s="160"/>
      <c r="E83" s="160"/>
      <c r="F83" s="160"/>
      <c r="G83" s="160"/>
      <c r="H83" s="160"/>
      <c r="I83" s="160"/>
      <c r="J83" s="138"/>
    </row>
    <row r="84" spans="1:12" x14ac:dyDescent="0.3">
      <c r="B84" s="181"/>
      <c r="C84" s="160"/>
      <c r="D84" s="160"/>
      <c r="E84" s="160"/>
      <c r="F84" s="160"/>
      <c r="G84" s="160"/>
      <c r="H84" s="160"/>
      <c r="I84" s="160"/>
      <c r="J84" s="138"/>
    </row>
    <row r="85" spans="1:12" x14ac:dyDescent="0.3">
      <c r="B85" s="181"/>
      <c r="C85" s="160"/>
      <c r="D85" s="160"/>
      <c r="E85" s="160"/>
      <c r="F85" s="160"/>
      <c r="G85" s="160"/>
      <c r="H85" s="160"/>
      <c r="I85" s="160"/>
      <c r="J85" s="138"/>
    </row>
    <row r="86" spans="1:12" x14ac:dyDescent="0.3">
      <c r="B86" s="180"/>
      <c r="C86" s="160"/>
      <c r="D86" s="160"/>
      <c r="E86" s="160"/>
      <c r="F86" s="160"/>
      <c r="G86" s="160"/>
      <c r="H86" s="160"/>
      <c r="I86" s="160"/>
      <c r="J86" s="138"/>
    </row>
    <row r="87" spans="1:12" x14ac:dyDescent="0.3">
      <c r="B87" s="179"/>
      <c r="C87" s="179"/>
      <c r="D87" s="179"/>
      <c r="E87" s="179"/>
      <c r="F87" s="179"/>
      <c r="G87" s="179"/>
      <c r="H87" s="179"/>
      <c r="I87" s="179"/>
      <c r="J87" s="141"/>
    </row>
    <row r="88" spans="1:12" x14ac:dyDescent="0.3">
      <c r="B88" s="26"/>
      <c r="C88" s="5"/>
      <c r="D88" s="6"/>
      <c r="E88" s="25"/>
      <c r="F88" s="25"/>
      <c r="G88" s="25"/>
      <c r="H88" s="25"/>
      <c r="I88" s="25"/>
      <c r="J88" s="138"/>
    </row>
    <row r="89" spans="1:12" x14ac:dyDescent="0.3">
      <c r="B89" s="4"/>
      <c r="C89" s="5"/>
      <c r="D89" s="6"/>
      <c r="E89" s="24"/>
      <c r="F89" s="24"/>
      <c r="G89" s="24"/>
      <c r="H89" s="24"/>
      <c r="I89" s="24"/>
      <c r="J89" s="24"/>
    </row>
    <row r="90" spans="1:12" x14ac:dyDescent="0.3">
      <c r="B90" s="181"/>
      <c r="C90" s="160"/>
      <c r="D90" s="160"/>
      <c r="E90" s="160"/>
      <c r="F90" s="160"/>
      <c r="G90" s="160"/>
      <c r="H90" s="160"/>
      <c r="I90" s="160"/>
      <c r="J90" s="138"/>
    </row>
    <row r="91" spans="1:12" x14ac:dyDescent="0.3">
      <c r="B91" s="181"/>
      <c r="C91" s="160"/>
      <c r="D91" s="160"/>
      <c r="E91" s="160"/>
      <c r="F91" s="160"/>
      <c r="G91" s="160"/>
      <c r="H91" s="160"/>
      <c r="I91" s="160"/>
      <c r="J91" s="138"/>
    </row>
  </sheetData>
  <mergeCells count="33">
    <mergeCell ref="A77:L77"/>
    <mergeCell ref="A67:M67"/>
    <mergeCell ref="B91:I91"/>
    <mergeCell ref="B82:I82"/>
    <mergeCell ref="B83:I83"/>
    <mergeCell ref="B86:I86"/>
    <mergeCell ref="B87:I87"/>
    <mergeCell ref="B84:I84"/>
    <mergeCell ref="B85:I85"/>
    <mergeCell ref="B90:I90"/>
    <mergeCell ref="A78:L78"/>
    <mergeCell ref="A79:L79"/>
    <mergeCell ref="A81:B81"/>
    <mergeCell ref="A73:L73"/>
    <mergeCell ref="A74:L74"/>
    <mergeCell ref="A75:L75"/>
    <mergeCell ref="E1:L1"/>
    <mergeCell ref="A70:B70"/>
    <mergeCell ref="A3:I3"/>
    <mergeCell ref="A7:L7"/>
    <mergeCell ref="A36:L36"/>
    <mergeCell ref="A52:L52"/>
    <mergeCell ref="A58:M58"/>
    <mergeCell ref="A59:M59"/>
    <mergeCell ref="A60:M60"/>
    <mergeCell ref="A61:M61"/>
    <mergeCell ref="A64:M64"/>
    <mergeCell ref="A65:M65"/>
    <mergeCell ref="A66:M66"/>
    <mergeCell ref="A76:L76"/>
    <mergeCell ref="A69:B69"/>
    <mergeCell ref="A71:L71"/>
    <mergeCell ref="A72:L72"/>
  </mergeCells>
  <phoneticPr fontId="4" type="noConversion"/>
  <dataValidations count="1">
    <dataValidation type="whole" operator="equal" allowBlank="1" showInputMessage="1" showErrorMessage="1" sqref="J8:L34 J37:L50 J53:L55">
      <formula1>1</formula1>
    </dataValidation>
  </dataValidations>
  <pageMargins left="0.70866141732283472" right="0.70866141732283472" top="0.74803149606299213" bottom="0.74803149606299213" header="0.31496062992125984" footer="0.31496062992125984"/>
  <pageSetup paperSize="9" scale="75" orientation="landscape" r:id="rId1"/>
  <rowBreaks count="1" manualBreakCount="1">
    <brk id="3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12</vt:i4>
      </vt:variant>
      <vt:variant>
        <vt:lpstr>Imenovani obsegi</vt:lpstr>
      </vt:variant>
      <vt:variant>
        <vt:i4>14</vt:i4>
      </vt:variant>
    </vt:vector>
  </HeadingPairs>
  <TitlesOfParts>
    <vt:vector size="26" baseType="lpstr">
      <vt:lpstr>MLEKO IN MLEČNI IZDELKI</vt:lpstr>
      <vt:lpstr>MESO IN MESNI IZDELKI</vt:lpstr>
      <vt:lpstr>RIBE </vt:lpstr>
      <vt:lpstr>JAJCA</vt:lpstr>
      <vt:lpstr>OLJA IN IZDELKI </vt:lpstr>
      <vt:lpstr>SVEŽE SADNJE, ZELENJAVA, SUHO S</vt:lpstr>
      <vt:lpstr>ZAMRZNJENA IN KONZERVIRANA ZELE</vt:lpstr>
      <vt:lpstr>SADNI SOKOVI, NEKTARJI, SIRUPI</vt:lpstr>
      <vt:lpstr>ŽITA IN MLEVSKI IZDELKI</vt:lpstr>
      <vt:lpstr>ZAMRZNJENI IZDELKI IZ TESTA</vt:lpstr>
      <vt:lpstr>KRUH; PEKOVSKO PECIVO, KEKSI; S</vt:lpstr>
      <vt:lpstr>OSTALO PREHRAMBENO BLAGO</vt:lpstr>
      <vt:lpstr>JAJCA!Področje_tiskanja</vt:lpstr>
      <vt:lpstr>'KRUH; PEKOVSKO PECIVO, KEKSI; S'!Področje_tiskanja</vt:lpstr>
      <vt:lpstr>'MESO IN MESNI IZDELKI'!Področje_tiskanja</vt:lpstr>
      <vt:lpstr>'MLEKO IN MLEČNI IZDELKI'!Področje_tiskanja</vt:lpstr>
      <vt:lpstr>'OLJA IN IZDELKI '!Področje_tiskanja</vt:lpstr>
      <vt:lpstr>'OSTALO PREHRAMBENO BLAGO'!Področje_tiskanja</vt:lpstr>
      <vt:lpstr>'RIBE '!Področje_tiskanja</vt:lpstr>
      <vt:lpstr>'SADNI SOKOVI, NEKTARJI, SIRUPI'!Področje_tiskanja</vt:lpstr>
      <vt:lpstr>'SVEŽE SADNJE, ZELENJAVA, SUHO S'!Področje_tiskanja</vt:lpstr>
      <vt:lpstr>'ZAMRZNJENA IN KONZERVIRANA ZELE'!Področje_tiskanja</vt:lpstr>
      <vt:lpstr>'ZAMRZNJENI IZDELKI IZ TESTA'!Področje_tiskanja</vt:lpstr>
      <vt:lpstr>'ŽITA IN MLEVSKI IZDELKI'!Področje_tiskanja</vt:lpstr>
      <vt:lpstr>'MESO IN MESNI IZDELKI'!Tiskanje_naslovov</vt:lpstr>
      <vt:lpstr>'MLEKO IN MLEČNI IZDELKI'!Tiskanje_naslovov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Meta</dc:creator>
  <cp:lastModifiedBy>Alenka Mihelčič</cp:lastModifiedBy>
  <cp:lastPrinted>2017-03-29T13:53:45Z</cp:lastPrinted>
  <dcterms:created xsi:type="dcterms:W3CDTF">2011-09-19T19:31:00Z</dcterms:created>
  <dcterms:modified xsi:type="dcterms:W3CDTF">2017-04-07T09:41:00Z</dcterms:modified>
</cp:coreProperties>
</file>