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RAZPISI 2017\Živila - OŠ Vide Pregarc\"/>
    </mc:Choice>
  </mc:AlternateContent>
  <bookViews>
    <workbookView xWindow="300" yWindow="195" windowWidth="15480" windowHeight="2280" tabRatio="983" firstSheet="2" activeTab="8"/>
  </bookViews>
  <sheets>
    <sheet name="MLEKO IN MLEČNI IZDELKI" sheetId="2" r:id="rId1"/>
    <sheet name="PERUTNINSKE SALAME IN MESNINE" sheetId="7" r:id="rId2"/>
    <sheet name="KONZERVIRANE RIBE " sheetId="8" r:id="rId3"/>
    <sheet name="SVEŽE SADNJE, ZELENJAVA, SUHO S" sheetId="11" r:id="rId4"/>
    <sheet name="KONZERVIRANA ZELENJAVA IN SADJE" sheetId="12" r:id="rId5"/>
    <sheet name="SADNI SOKOVI, NEKTARJI, SIRUPI" sheetId="15" r:id="rId6"/>
    <sheet name="MLEVSKI IZDELKI" sheetId="17" r:id="rId7"/>
    <sheet name="KRUH; PEKOVSKO PECIVO, KEKSI; S" sheetId="14" r:id="rId8"/>
    <sheet name="OSTALO PREHRAMBENO BLAGO" sheetId="13" r:id="rId9"/>
  </sheets>
  <definedNames>
    <definedName name="_xlnm.Print_Area" localSheetId="4">'KONZERVIRANA ZELENJAVA IN SADJE'!$A$1:$M$39</definedName>
    <definedName name="_xlnm.Print_Area" localSheetId="2">'KONZERVIRANE RIBE '!$A$1:$N$24</definedName>
    <definedName name="_xlnm.Print_Area" localSheetId="7">'KRUH; PEKOVSKO PECIVO, KEKSI; S'!$A$1:$M$174</definedName>
    <definedName name="_xlnm.Print_Area" localSheetId="0">'MLEKO IN MLEČNI IZDELKI'!$A$1:$M$76</definedName>
    <definedName name="_xlnm.Print_Area" localSheetId="6">'MLEVSKI IZDELKI'!$A$1:$M$25</definedName>
    <definedName name="_xlnm.Print_Area" localSheetId="8">'OSTALO PREHRAMBENO BLAGO'!$A$1:$M$45</definedName>
    <definedName name="_xlnm.Print_Area" localSheetId="1">'PERUTNINSKE SALAME IN MESNINE'!$A$1:$M$26</definedName>
    <definedName name="_xlnm.Print_Area" localSheetId="5">'SADNI SOKOVI, NEKTARJI, SIRUPI'!$A$1:$M$49</definedName>
    <definedName name="_xlnm.Print_Area" localSheetId="3">'SVEŽE SADNJE, ZELENJAVA, SUHO S'!$A$1:$M$62</definedName>
    <definedName name="_xlnm.Print_Titles" localSheetId="0">'MLEKO IN MLEČNI IZDELKI'!$5:$5</definedName>
    <definedName name="_xlnm.Print_Titles" localSheetId="1">'PERUTNINSKE SALAME IN MESNINE'!$5:$6</definedName>
  </definedNames>
  <calcPr calcId="152511"/>
</workbook>
</file>

<file path=xl/calcChain.xml><?xml version="1.0" encoding="utf-8"?>
<calcChain xmlns="http://schemas.openxmlformats.org/spreadsheetml/2006/main">
  <c r="G102" i="14" l="1"/>
  <c r="H102" i="14" s="1"/>
  <c r="I102" i="14" s="1"/>
  <c r="G27" i="11"/>
  <c r="H27" i="11" s="1"/>
  <c r="I27" i="11" s="1"/>
  <c r="G55" i="2"/>
  <c r="H55" i="2" s="1"/>
  <c r="I55" i="2" s="1"/>
  <c r="G8" i="7"/>
  <c r="H8" i="7" s="1"/>
  <c r="I8" i="7" s="1"/>
  <c r="G9" i="7"/>
  <c r="H9" i="7" s="1"/>
  <c r="I9" i="7" s="1"/>
  <c r="G10" i="7"/>
  <c r="H10" i="7" s="1"/>
  <c r="I10" i="7" s="1"/>
  <c r="G11" i="7"/>
  <c r="H11" i="7" s="1"/>
  <c r="I11" i="7" s="1"/>
  <c r="J12" i="7"/>
  <c r="K12" i="7"/>
  <c r="L12" i="7"/>
  <c r="L32" i="13"/>
  <c r="K32" i="13"/>
  <c r="J32" i="13"/>
  <c r="K160" i="14"/>
  <c r="J160" i="14"/>
  <c r="L138" i="14"/>
  <c r="K138" i="14"/>
  <c r="J138" i="14"/>
  <c r="J128" i="14"/>
  <c r="J119" i="14"/>
  <c r="J104" i="14"/>
  <c r="J19" i="14"/>
  <c r="L10" i="17"/>
  <c r="K10" i="17"/>
  <c r="J10" i="17"/>
  <c r="J33" i="15"/>
  <c r="J25" i="15"/>
  <c r="J16" i="15"/>
  <c r="J23" i="12"/>
  <c r="J18" i="12"/>
  <c r="L11" i="12"/>
  <c r="K11" i="12"/>
  <c r="J11" i="12"/>
  <c r="J47" i="11"/>
  <c r="L36" i="11"/>
  <c r="K36" i="11"/>
  <c r="J36" i="11"/>
  <c r="J9" i="8"/>
  <c r="J59" i="2"/>
  <c r="J48" i="2"/>
  <c r="J45" i="2"/>
  <c r="J40" i="2"/>
  <c r="J30" i="2"/>
  <c r="G12" i="7" l="1"/>
  <c r="H12" i="7" l="1"/>
  <c r="I12" i="7" s="1"/>
  <c r="K47" i="11"/>
  <c r="L47" i="11" l="1"/>
  <c r="G46" i="11" l="1"/>
  <c r="H46" i="11" s="1"/>
  <c r="G45" i="11"/>
  <c r="H45" i="11" s="1"/>
  <c r="I45" i="11" s="1"/>
  <c r="G44" i="11"/>
  <c r="H44" i="11" s="1"/>
  <c r="I44" i="11" s="1"/>
  <c r="G43" i="11"/>
  <c r="H43" i="11" s="1"/>
  <c r="G42" i="11"/>
  <c r="G41" i="11"/>
  <c r="H41" i="11" s="1"/>
  <c r="I41" i="11" s="1"/>
  <c r="G40" i="11"/>
  <c r="H40" i="11" s="1"/>
  <c r="G39" i="11"/>
  <c r="H39" i="11" s="1"/>
  <c r="G38" i="11"/>
  <c r="H38" i="11" s="1"/>
  <c r="I38" i="11" s="1"/>
  <c r="H42" i="11" l="1"/>
  <c r="I42" i="11" s="1"/>
  <c r="I39" i="11"/>
  <c r="I46" i="11"/>
  <c r="I40" i="11"/>
  <c r="I43" i="11"/>
  <c r="G31" i="13"/>
  <c r="H31" i="13" s="1"/>
  <c r="G30" i="13"/>
  <c r="H30" i="13" s="1"/>
  <c r="G137" i="14"/>
  <c r="H137" i="14" s="1"/>
  <c r="G56" i="2"/>
  <c r="H56" i="2" s="1"/>
  <c r="I56" i="2" s="1"/>
  <c r="G38" i="2"/>
  <c r="H38" i="2" s="1"/>
  <c r="G39" i="2"/>
  <c r="G37" i="2"/>
  <c r="I30" i="13" l="1"/>
  <c r="I31" i="13"/>
  <c r="I137" i="14"/>
  <c r="I38" i="2"/>
  <c r="H39" i="2"/>
  <c r="I39" i="2" s="1"/>
  <c r="H37" i="2"/>
  <c r="I37" i="2" s="1"/>
  <c r="G159" i="14"/>
  <c r="G158" i="14"/>
  <c r="H158" i="14" s="1"/>
  <c r="G157" i="14"/>
  <c r="G156" i="14"/>
  <c r="H156" i="14" s="1"/>
  <c r="I158" i="14" l="1"/>
  <c r="I156" i="14"/>
  <c r="H159" i="14"/>
  <c r="I159" i="14" s="1"/>
  <c r="H157" i="14"/>
  <c r="I157" i="14" s="1"/>
  <c r="G9" i="13" l="1"/>
  <c r="G10" i="13"/>
  <c r="G11" i="13"/>
  <c r="G12" i="13"/>
  <c r="H12" i="13" s="1"/>
  <c r="G13" i="13"/>
  <c r="G14" i="13"/>
  <c r="H14" i="13" s="1"/>
  <c r="G15" i="13"/>
  <c r="G16" i="13"/>
  <c r="G17" i="13"/>
  <c r="G18" i="13"/>
  <c r="H18" i="13" s="1"/>
  <c r="I18" i="13" s="1"/>
  <c r="G19" i="13"/>
  <c r="G20" i="13"/>
  <c r="G21" i="13"/>
  <c r="H21" i="13" s="1"/>
  <c r="G22" i="13"/>
  <c r="G23" i="13"/>
  <c r="H23" i="13" s="1"/>
  <c r="G24" i="13"/>
  <c r="H24" i="13" s="1"/>
  <c r="G25" i="13"/>
  <c r="G26" i="13"/>
  <c r="H26" i="13" s="1"/>
  <c r="G27" i="13"/>
  <c r="H27" i="13" s="1"/>
  <c r="G28" i="13"/>
  <c r="H28" i="13" s="1"/>
  <c r="G29" i="13"/>
  <c r="G8" i="13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40" i="14"/>
  <c r="G131" i="14"/>
  <c r="G132" i="14"/>
  <c r="H132" i="14" s="1"/>
  <c r="G133" i="14"/>
  <c r="G134" i="14"/>
  <c r="H134" i="14" s="1"/>
  <c r="G135" i="14"/>
  <c r="G136" i="14"/>
  <c r="H136" i="14" s="1"/>
  <c r="G130" i="14"/>
  <c r="L128" i="14"/>
  <c r="K128" i="14"/>
  <c r="G121" i="14"/>
  <c r="G122" i="14"/>
  <c r="G123" i="14"/>
  <c r="G124" i="14"/>
  <c r="G125" i="14"/>
  <c r="G126" i="14"/>
  <c r="G127" i="14"/>
  <c r="L119" i="14"/>
  <c r="K119" i="14"/>
  <c r="L104" i="14"/>
  <c r="K104" i="14"/>
  <c r="L19" i="14"/>
  <c r="K19" i="14"/>
  <c r="G107" i="14"/>
  <c r="H107" i="14" s="1"/>
  <c r="G108" i="14"/>
  <c r="G109" i="14"/>
  <c r="H109" i="14" s="1"/>
  <c r="G110" i="14"/>
  <c r="G111" i="14"/>
  <c r="H111" i="14" s="1"/>
  <c r="G112" i="14"/>
  <c r="G113" i="14"/>
  <c r="H113" i="14" s="1"/>
  <c r="G114" i="14"/>
  <c r="G115" i="14"/>
  <c r="H115" i="14" s="1"/>
  <c r="G116" i="14"/>
  <c r="G117" i="14"/>
  <c r="H117" i="14" s="1"/>
  <c r="G118" i="14"/>
  <c r="G106" i="14"/>
  <c r="G22" i="14"/>
  <c r="G23" i="14"/>
  <c r="H23" i="14" s="1"/>
  <c r="G24" i="14"/>
  <c r="G25" i="14"/>
  <c r="H25" i="14" s="1"/>
  <c r="G26" i="14"/>
  <c r="G27" i="14"/>
  <c r="H27" i="14" s="1"/>
  <c r="G28" i="14"/>
  <c r="G29" i="14"/>
  <c r="H29" i="14" s="1"/>
  <c r="G30" i="14"/>
  <c r="G31" i="14"/>
  <c r="H31" i="14" s="1"/>
  <c r="G32" i="14"/>
  <c r="G33" i="14"/>
  <c r="H33" i="14" s="1"/>
  <c r="G34" i="14"/>
  <c r="G35" i="14"/>
  <c r="H35" i="14" s="1"/>
  <c r="G36" i="14"/>
  <c r="G37" i="14"/>
  <c r="H37" i="14" s="1"/>
  <c r="G38" i="14"/>
  <c r="G39" i="14"/>
  <c r="H39" i="14" s="1"/>
  <c r="G40" i="14"/>
  <c r="G41" i="14"/>
  <c r="H41" i="14" s="1"/>
  <c r="G42" i="14"/>
  <c r="G43" i="14"/>
  <c r="H43" i="14" s="1"/>
  <c r="G44" i="14"/>
  <c r="G45" i="14"/>
  <c r="H45" i="14" s="1"/>
  <c r="G46" i="14"/>
  <c r="G47" i="14"/>
  <c r="H47" i="14" s="1"/>
  <c r="G48" i="14"/>
  <c r="G49" i="14"/>
  <c r="H49" i="14" s="1"/>
  <c r="G50" i="14"/>
  <c r="G51" i="14"/>
  <c r="H51" i="14" s="1"/>
  <c r="G52" i="14"/>
  <c r="G53" i="14"/>
  <c r="H53" i="14" s="1"/>
  <c r="G54" i="14"/>
  <c r="G55" i="14"/>
  <c r="H55" i="14" s="1"/>
  <c r="G56" i="14"/>
  <c r="G57" i="14"/>
  <c r="H57" i="14" s="1"/>
  <c r="G58" i="14"/>
  <c r="G59" i="14"/>
  <c r="H59" i="14" s="1"/>
  <c r="G60" i="14"/>
  <c r="G61" i="14"/>
  <c r="H61" i="14" s="1"/>
  <c r="G62" i="14"/>
  <c r="G63" i="14"/>
  <c r="H63" i="14" s="1"/>
  <c r="G64" i="14"/>
  <c r="G65" i="14"/>
  <c r="H65" i="14" s="1"/>
  <c r="G66" i="14"/>
  <c r="G67" i="14"/>
  <c r="H67" i="14" s="1"/>
  <c r="G68" i="14"/>
  <c r="G69" i="14"/>
  <c r="H69" i="14" s="1"/>
  <c r="G70" i="14"/>
  <c r="G71" i="14"/>
  <c r="H71" i="14" s="1"/>
  <c r="G72" i="14"/>
  <c r="G73" i="14"/>
  <c r="H73" i="14" s="1"/>
  <c r="G74" i="14"/>
  <c r="G75" i="14"/>
  <c r="H75" i="14" s="1"/>
  <c r="G76" i="14"/>
  <c r="G77" i="14"/>
  <c r="H77" i="14" s="1"/>
  <c r="G78" i="14"/>
  <c r="G79" i="14"/>
  <c r="H79" i="14" s="1"/>
  <c r="G80" i="14"/>
  <c r="G81" i="14"/>
  <c r="H81" i="14" s="1"/>
  <c r="G82" i="14"/>
  <c r="G83" i="14"/>
  <c r="H83" i="14" s="1"/>
  <c r="G84" i="14"/>
  <c r="G85" i="14"/>
  <c r="H85" i="14" s="1"/>
  <c r="G86" i="14"/>
  <c r="G87" i="14"/>
  <c r="H87" i="14" s="1"/>
  <c r="G88" i="14"/>
  <c r="G89" i="14"/>
  <c r="H89" i="14" s="1"/>
  <c r="G90" i="14"/>
  <c r="G91" i="14"/>
  <c r="H91" i="14" s="1"/>
  <c r="G92" i="14"/>
  <c r="G93" i="14"/>
  <c r="H93" i="14" s="1"/>
  <c r="G94" i="14"/>
  <c r="G95" i="14"/>
  <c r="H95" i="14" s="1"/>
  <c r="G96" i="14"/>
  <c r="G97" i="14"/>
  <c r="H97" i="14" s="1"/>
  <c r="G98" i="14"/>
  <c r="G99" i="14"/>
  <c r="H99" i="14" s="1"/>
  <c r="G100" i="14"/>
  <c r="G101" i="14"/>
  <c r="H101" i="14" s="1"/>
  <c r="G103" i="14"/>
  <c r="G21" i="14"/>
  <c r="G8" i="14"/>
  <c r="G9" i="14"/>
  <c r="G10" i="14"/>
  <c r="G11" i="14"/>
  <c r="G12" i="14"/>
  <c r="G13" i="14"/>
  <c r="G14" i="14"/>
  <c r="G15" i="14"/>
  <c r="G16" i="14"/>
  <c r="G17" i="14"/>
  <c r="G18" i="14"/>
  <c r="G8" i="17"/>
  <c r="G9" i="17"/>
  <c r="H9" i="17" s="1"/>
  <c r="L30" i="2"/>
  <c r="K30" i="2"/>
  <c r="L16" i="15"/>
  <c r="K16" i="15"/>
  <c r="L33" i="15"/>
  <c r="K33" i="15"/>
  <c r="G28" i="15"/>
  <c r="G29" i="15"/>
  <c r="H29" i="15" s="1"/>
  <c r="I29" i="15" s="1"/>
  <c r="G30" i="15"/>
  <c r="H30" i="15" s="1"/>
  <c r="G31" i="15"/>
  <c r="H31" i="15" s="1"/>
  <c r="G32" i="15"/>
  <c r="H32" i="15" s="1"/>
  <c r="G27" i="15"/>
  <c r="H27" i="15" s="1"/>
  <c r="I27" i="15" s="1"/>
  <c r="L25" i="15"/>
  <c r="K25" i="15"/>
  <c r="G19" i="15"/>
  <c r="H19" i="15" s="1"/>
  <c r="G20" i="15"/>
  <c r="G21" i="15"/>
  <c r="H21" i="15" s="1"/>
  <c r="G22" i="15"/>
  <c r="H22" i="15" s="1"/>
  <c r="I22" i="15" s="1"/>
  <c r="G23" i="15"/>
  <c r="H23" i="15" s="1"/>
  <c r="G24" i="15"/>
  <c r="H24" i="15" s="1"/>
  <c r="G18" i="15"/>
  <c r="G9" i="15"/>
  <c r="H9" i="15" s="1"/>
  <c r="G10" i="15"/>
  <c r="H10" i="15" s="1"/>
  <c r="I10" i="15" s="1"/>
  <c r="G11" i="15"/>
  <c r="H11" i="15" s="1"/>
  <c r="I11" i="15" s="1"/>
  <c r="G12" i="15"/>
  <c r="H12" i="15" s="1"/>
  <c r="G13" i="15"/>
  <c r="H13" i="15" s="1"/>
  <c r="I13" i="15" s="1"/>
  <c r="G14" i="15"/>
  <c r="H14" i="15" s="1"/>
  <c r="G15" i="15"/>
  <c r="H15" i="15" s="1"/>
  <c r="G8" i="15"/>
  <c r="L23" i="12"/>
  <c r="K23" i="12"/>
  <c r="L18" i="12"/>
  <c r="K18" i="12"/>
  <c r="G8" i="11"/>
  <c r="G9" i="11"/>
  <c r="G10" i="11"/>
  <c r="G11" i="11"/>
  <c r="G12" i="11"/>
  <c r="H12" i="11" s="1"/>
  <c r="G13" i="11"/>
  <c r="H13" i="11" s="1"/>
  <c r="G14" i="11"/>
  <c r="H14" i="11" s="1"/>
  <c r="G15" i="11"/>
  <c r="H15" i="11" s="1"/>
  <c r="I15" i="11" s="1"/>
  <c r="G16" i="11"/>
  <c r="G17" i="11"/>
  <c r="G18" i="11"/>
  <c r="G19" i="11"/>
  <c r="G20" i="11"/>
  <c r="G21" i="11"/>
  <c r="H21" i="11" s="1"/>
  <c r="G22" i="11"/>
  <c r="H22" i="11" s="1"/>
  <c r="I22" i="11" s="1"/>
  <c r="G23" i="11"/>
  <c r="G24" i="11"/>
  <c r="G25" i="11"/>
  <c r="H25" i="11" s="1"/>
  <c r="I25" i="11" s="1"/>
  <c r="G26" i="11"/>
  <c r="G28" i="11"/>
  <c r="H28" i="11" s="1"/>
  <c r="G29" i="11"/>
  <c r="G30" i="11"/>
  <c r="G31" i="11"/>
  <c r="H31" i="11" s="1"/>
  <c r="I31" i="11" s="1"/>
  <c r="G32" i="11"/>
  <c r="G33" i="11"/>
  <c r="G34" i="11"/>
  <c r="G35" i="11"/>
  <c r="H35" i="11" s="1"/>
  <c r="I35" i="11" s="1"/>
  <c r="L9" i="8"/>
  <c r="K9" i="8"/>
  <c r="G8" i="8"/>
  <c r="K59" i="2"/>
  <c r="L48" i="2"/>
  <c r="K48" i="2"/>
  <c r="G47" i="2"/>
  <c r="L45" i="2"/>
  <c r="K45" i="2"/>
  <c r="G42" i="2"/>
  <c r="H42" i="2" s="1"/>
  <c r="G43" i="2"/>
  <c r="H43" i="2" s="1"/>
  <c r="G44" i="2"/>
  <c r="L40" i="2"/>
  <c r="K40" i="2"/>
  <c r="G33" i="2"/>
  <c r="H33" i="2" s="1"/>
  <c r="G34" i="2"/>
  <c r="G35" i="2"/>
  <c r="H35" i="2" s="1"/>
  <c r="G36" i="2"/>
  <c r="H36" i="2" s="1"/>
  <c r="G32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8" i="2"/>
  <c r="G32" i="13" l="1"/>
  <c r="H32" i="13" s="1"/>
  <c r="I32" i="13" s="1"/>
  <c r="G138" i="14"/>
  <c r="H138" i="14" s="1"/>
  <c r="I138" i="14" s="1"/>
  <c r="G10" i="17"/>
  <c r="G160" i="14"/>
  <c r="H160" i="14" s="1"/>
  <c r="I160" i="14" s="1"/>
  <c r="G36" i="11"/>
  <c r="H36" i="11" s="1"/>
  <c r="I36" i="11" s="1"/>
  <c r="I28" i="11"/>
  <c r="I12" i="11"/>
  <c r="I14" i="15"/>
  <c r="I30" i="15"/>
  <c r="I28" i="13"/>
  <c r="I14" i="11"/>
  <c r="H17" i="11"/>
  <c r="I17" i="11" s="1"/>
  <c r="I9" i="17"/>
  <c r="H25" i="13"/>
  <c r="I25" i="13" s="1"/>
  <c r="H20" i="13"/>
  <c r="I20" i="13" s="1"/>
  <c r="H15" i="13"/>
  <c r="I15" i="13" s="1"/>
  <c r="I24" i="15"/>
  <c r="H20" i="15"/>
  <c r="I20" i="15" s="1"/>
  <c r="I32" i="15"/>
  <c r="H28" i="15"/>
  <c r="I28" i="15" s="1"/>
  <c r="H11" i="13"/>
  <c r="I11" i="13" s="1"/>
  <c r="I24" i="13"/>
  <c r="G25" i="15"/>
  <c r="H25" i="15" s="1"/>
  <c r="I25" i="15" s="1"/>
  <c r="H18" i="15"/>
  <c r="I18" i="15" s="1"/>
  <c r="G40" i="2"/>
  <c r="H40" i="2" s="1"/>
  <c r="I40" i="2" s="1"/>
  <c r="G48" i="2"/>
  <c r="H8" i="15"/>
  <c r="I8" i="15" s="1"/>
  <c r="G16" i="15"/>
  <c r="H16" i="15" s="1"/>
  <c r="I16" i="15" s="1"/>
  <c r="G119" i="14"/>
  <c r="H119" i="14" s="1"/>
  <c r="I119" i="14" s="1"/>
  <c r="G45" i="2"/>
  <c r="H45" i="2" s="1"/>
  <c r="I45" i="2" s="1"/>
  <c r="H30" i="11"/>
  <c r="I30" i="11" s="1"/>
  <c r="H26" i="11"/>
  <c r="I26" i="11" s="1"/>
  <c r="H18" i="11"/>
  <c r="I18" i="11" s="1"/>
  <c r="H10" i="11"/>
  <c r="I10" i="11" s="1"/>
  <c r="H9" i="11"/>
  <c r="I9" i="11" s="1"/>
  <c r="I13" i="11"/>
  <c r="I9" i="15"/>
  <c r="I23" i="15"/>
  <c r="G33" i="15"/>
  <c r="H33" i="15" s="1"/>
  <c r="I33" i="15" s="1"/>
  <c r="I27" i="13"/>
  <c r="I21" i="11"/>
  <c r="H11" i="11"/>
  <c r="I11" i="11" s="1"/>
  <c r="H8" i="11"/>
  <c r="I8" i="11" s="1"/>
  <c r="H34" i="11"/>
  <c r="I34" i="11" s="1"/>
  <c r="I21" i="15"/>
  <c r="H29" i="13"/>
  <c r="I29" i="13" s="1"/>
  <c r="I26" i="13"/>
  <c r="I21" i="13"/>
  <c r="H16" i="13"/>
  <c r="I16" i="13" s="1"/>
  <c r="I12" i="13"/>
  <c r="H9" i="13"/>
  <c r="I9" i="13" s="1"/>
  <c r="H33" i="11"/>
  <c r="I33" i="11" s="1"/>
  <c r="H24" i="11"/>
  <c r="I24" i="11" s="1"/>
  <c r="H20" i="11"/>
  <c r="I20" i="11" s="1"/>
  <c r="I15" i="15"/>
  <c r="I12" i="15"/>
  <c r="I19" i="15"/>
  <c r="I23" i="13"/>
  <c r="I14" i="13"/>
  <c r="H32" i="11"/>
  <c r="I32" i="11" s="1"/>
  <c r="H29" i="11"/>
  <c r="I29" i="11" s="1"/>
  <c r="H23" i="11"/>
  <c r="I23" i="11" s="1"/>
  <c r="H19" i="11"/>
  <c r="I19" i="11" s="1"/>
  <c r="H16" i="11"/>
  <c r="I16" i="11" s="1"/>
  <c r="I31" i="15"/>
  <c r="H8" i="17"/>
  <c r="I8" i="17" s="1"/>
  <c r="G19" i="14"/>
  <c r="H19" i="14" s="1"/>
  <c r="I19" i="14" s="1"/>
  <c r="H8" i="13"/>
  <c r="I8" i="13" s="1"/>
  <c r="H22" i="13"/>
  <c r="I22" i="13" s="1"/>
  <c r="H19" i="13"/>
  <c r="I19" i="13" s="1"/>
  <c r="H17" i="13"/>
  <c r="I17" i="13" s="1"/>
  <c r="H13" i="13"/>
  <c r="I13" i="13" s="1"/>
  <c r="H10" i="13"/>
  <c r="I10" i="13" s="1"/>
  <c r="G128" i="14"/>
  <c r="H128" i="14" s="1"/>
  <c r="I128" i="14" s="1"/>
  <c r="H17" i="14"/>
  <c r="I17" i="14" s="1"/>
  <c r="H15" i="14"/>
  <c r="I15" i="14" s="1"/>
  <c r="H13" i="14"/>
  <c r="I13" i="14" s="1"/>
  <c r="H11" i="14"/>
  <c r="I11" i="14" s="1"/>
  <c r="H9" i="14"/>
  <c r="I9" i="14" s="1"/>
  <c r="H21" i="14"/>
  <c r="I21" i="14" s="1"/>
  <c r="H103" i="14"/>
  <c r="I103" i="14" s="1"/>
  <c r="H100" i="14"/>
  <c r="I100" i="14" s="1"/>
  <c r="H98" i="14"/>
  <c r="I98" i="14" s="1"/>
  <c r="H96" i="14"/>
  <c r="I96" i="14" s="1"/>
  <c r="H94" i="14"/>
  <c r="I94" i="14" s="1"/>
  <c r="H92" i="14"/>
  <c r="I92" i="14" s="1"/>
  <c r="H90" i="14"/>
  <c r="I90" i="14" s="1"/>
  <c r="H88" i="14"/>
  <c r="I88" i="14" s="1"/>
  <c r="H86" i="14"/>
  <c r="I86" i="14" s="1"/>
  <c r="H84" i="14"/>
  <c r="I84" i="14" s="1"/>
  <c r="H82" i="14"/>
  <c r="I82" i="14" s="1"/>
  <c r="H80" i="14"/>
  <c r="I80" i="14" s="1"/>
  <c r="H78" i="14"/>
  <c r="I78" i="14" s="1"/>
  <c r="H76" i="14"/>
  <c r="I76" i="14" s="1"/>
  <c r="H74" i="14"/>
  <c r="I74" i="14" s="1"/>
  <c r="H72" i="14"/>
  <c r="I72" i="14" s="1"/>
  <c r="H70" i="14"/>
  <c r="I70" i="14" s="1"/>
  <c r="H68" i="14"/>
  <c r="I68" i="14" s="1"/>
  <c r="H66" i="14"/>
  <c r="I66" i="14" s="1"/>
  <c r="H64" i="14"/>
  <c r="I64" i="14" s="1"/>
  <c r="H62" i="14"/>
  <c r="I62" i="14" s="1"/>
  <c r="H60" i="14"/>
  <c r="I60" i="14" s="1"/>
  <c r="H58" i="14"/>
  <c r="I58" i="14" s="1"/>
  <c r="H56" i="14"/>
  <c r="I56" i="14" s="1"/>
  <c r="H54" i="14"/>
  <c r="I54" i="14" s="1"/>
  <c r="H52" i="14"/>
  <c r="I52" i="14" s="1"/>
  <c r="H50" i="14"/>
  <c r="I50" i="14" s="1"/>
  <c r="H48" i="14"/>
  <c r="I48" i="14" s="1"/>
  <c r="H46" i="14"/>
  <c r="I46" i="14" s="1"/>
  <c r="H44" i="14"/>
  <c r="I44" i="14" s="1"/>
  <c r="H42" i="14"/>
  <c r="I42" i="14" s="1"/>
  <c r="H40" i="14"/>
  <c r="I40" i="14" s="1"/>
  <c r="H38" i="14"/>
  <c r="I38" i="14" s="1"/>
  <c r="H36" i="14"/>
  <c r="I36" i="14" s="1"/>
  <c r="H34" i="14"/>
  <c r="I34" i="14" s="1"/>
  <c r="H32" i="14"/>
  <c r="I32" i="14" s="1"/>
  <c r="H30" i="14"/>
  <c r="I30" i="14" s="1"/>
  <c r="H28" i="14"/>
  <c r="I28" i="14" s="1"/>
  <c r="H26" i="14"/>
  <c r="I26" i="14" s="1"/>
  <c r="H24" i="14"/>
  <c r="I24" i="14" s="1"/>
  <c r="H22" i="14"/>
  <c r="I22" i="14" s="1"/>
  <c r="I101" i="14"/>
  <c r="I99" i="14"/>
  <c r="I97" i="14"/>
  <c r="I95" i="14"/>
  <c r="I93" i="14"/>
  <c r="I91" i="14"/>
  <c r="I89" i="14"/>
  <c r="I87" i="14"/>
  <c r="I85" i="14"/>
  <c r="I83" i="14"/>
  <c r="I81" i="14"/>
  <c r="I79" i="14"/>
  <c r="I77" i="14"/>
  <c r="I75" i="14"/>
  <c r="I73" i="14"/>
  <c r="I71" i="14"/>
  <c r="I69" i="14"/>
  <c r="I67" i="14"/>
  <c r="I65" i="14"/>
  <c r="I63" i="14"/>
  <c r="I61" i="14"/>
  <c r="I59" i="14"/>
  <c r="I57" i="14"/>
  <c r="I55" i="14"/>
  <c r="I53" i="14"/>
  <c r="I51" i="14"/>
  <c r="I49" i="14"/>
  <c r="I47" i="14"/>
  <c r="I45" i="14"/>
  <c r="I43" i="14"/>
  <c r="I41" i="14"/>
  <c r="I39" i="14"/>
  <c r="I37" i="14"/>
  <c r="I35" i="14"/>
  <c r="I33" i="14"/>
  <c r="I31" i="14"/>
  <c r="I29" i="14"/>
  <c r="I27" i="14"/>
  <c r="I25" i="14"/>
  <c r="I23" i="14"/>
  <c r="G104" i="14"/>
  <c r="H104" i="14" s="1"/>
  <c r="I104" i="14" s="1"/>
  <c r="H118" i="14"/>
  <c r="I118" i="14" s="1"/>
  <c r="H116" i="14"/>
  <c r="I116" i="14" s="1"/>
  <c r="H114" i="14"/>
  <c r="I114" i="14" s="1"/>
  <c r="H112" i="14"/>
  <c r="I112" i="14" s="1"/>
  <c r="H110" i="14"/>
  <c r="I110" i="14" s="1"/>
  <c r="H108" i="14"/>
  <c r="I108" i="14" s="1"/>
  <c r="I117" i="14"/>
  <c r="I115" i="14"/>
  <c r="I113" i="14"/>
  <c r="I111" i="14"/>
  <c r="I109" i="14"/>
  <c r="I107" i="14"/>
  <c r="H126" i="14"/>
  <c r="I126" i="14" s="1"/>
  <c r="H125" i="14"/>
  <c r="I125" i="14" s="1"/>
  <c r="H122" i="14"/>
  <c r="I122" i="14" s="1"/>
  <c r="H130" i="14"/>
  <c r="I130" i="14" s="1"/>
  <c r="H135" i="14"/>
  <c r="I135" i="14" s="1"/>
  <c r="H133" i="14"/>
  <c r="I133" i="14" s="1"/>
  <c r="H131" i="14"/>
  <c r="I131" i="14" s="1"/>
  <c r="I136" i="14"/>
  <c r="I134" i="14"/>
  <c r="I132" i="14"/>
  <c r="H154" i="14"/>
  <c r="I154" i="14" s="1"/>
  <c r="H152" i="14"/>
  <c r="I152" i="14" s="1"/>
  <c r="H149" i="14"/>
  <c r="I149" i="14" s="1"/>
  <c r="H147" i="14"/>
  <c r="I147" i="14" s="1"/>
  <c r="H145" i="14"/>
  <c r="I145" i="14" s="1"/>
  <c r="H143" i="14"/>
  <c r="I143" i="14" s="1"/>
  <c r="H142" i="14"/>
  <c r="I142" i="14" s="1"/>
  <c r="H141" i="14"/>
  <c r="I141" i="14" s="1"/>
  <c r="H18" i="14"/>
  <c r="I18" i="14" s="1"/>
  <c r="H16" i="14"/>
  <c r="I16" i="14" s="1"/>
  <c r="H14" i="14"/>
  <c r="I14" i="14" s="1"/>
  <c r="H12" i="14"/>
  <c r="I12" i="14" s="1"/>
  <c r="H10" i="14"/>
  <c r="I10" i="14" s="1"/>
  <c r="H8" i="14"/>
  <c r="I8" i="14" s="1"/>
  <c r="H106" i="14"/>
  <c r="I106" i="14" s="1"/>
  <c r="H127" i="14"/>
  <c r="I127" i="14" s="1"/>
  <c r="H124" i="14"/>
  <c r="I124" i="14" s="1"/>
  <c r="H123" i="14"/>
  <c r="I123" i="14" s="1"/>
  <c r="H121" i="14"/>
  <c r="I121" i="14" s="1"/>
  <c r="H140" i="14"/>
  <c r="I140" i="14" s="1"/>
  <c r="H155" i="14"/>
  <c r="I155" i="14" s="1"/>
  <c r="H153" i="14"/>
  <c r="I153" i="14" s="1"/>
  <c r="H151" i="14"/>
  <c r="I151" i="14" s="1"/>
  <c r="H150" i="14"/>
  <c r="I150" i="14" s="1"/>
  <c r="H148" i="14"/>
  <c r="I148" i="14" s="1"/>
  <c r="H146" i="14"/>
  <c r="I146" i="14" s="1"/>
  <c r="H144" i="14"/>
  <c r="I144" i="14" s="1"/>
  <c r="G9" i="8"/>
  <c r="H8" i="8"/>
  <c r="H9" i="8" s="1"/>
  <c r="H29" i="2"/>
  <c r="I29" i="2" s="1"/>
  <c r="H26" i="2"/>
  <c r="I26" i="2" s="1"/>
  <c r="H24" i="2"/>
  <c r="I24" i="2" s="1"/>
  <c r="H22" i="2"/>
  <c r="I22" i="2" s="1"/>
  <c r="H20" i="2"/>
  <c r="I20" i="2" s="1"/>
  <c r="H18" i="2"/>
  <c r="I18" i="2" s="1"/>
  <c r="H16" i="2"/>
  <c r="I16" i="2" s="1"/>
  <c r="H15" i="2"/>
  <c r="I15" i="2" s="1"/>
  <c r="H13" i="2"/>
  <c r="I13" i="2" s="1"/>
  <c r="H11" i="2"/>
  <c r="I11" i="2" s="1"/>
  <c r="H9" i="2"/>
  <c r="I9" i="2" s="1"/>
  <c r="H34" i="2"/>
  <c r="I34" i="2" s="1"/>
  <c r="I36" i="2"/>
  <c r="I35" i="2"/>
  <c r="I33" i="2"/>
  <c r="H44" i="2"/>
  <c r="I44" i="2" s="1"/>
  <c r="I43" i="2"/>
  <c r="I42" i="2"/>
  <c r="H8" i="2"/>
  <c r="I8" i="2" s="1"/>
  <c r="H28" i="2"/>
  <c r="I28" i="2" s="1"/>
  <c r="H27" i="2"/>
  <c r="I27" i="2" s="1"/>
  <c r="H25" i="2"/>
  <c r="I25" i="2" s="1"/>
  <c r="H23" i="2"/>
  <c r="I23" i="2" s="1"/>
  <c r="H21" i="2"/>
  <c r="I21" i="2" s="1"/>
  <c r="H19" i="2"/>
  <c r="I19" i="2" s="1"/>
  <c r="H17" i="2"/>
  <c r="I17" i="2" s="1"/>
  <c r="H14" i="2"/>
  <c r="I14" i="2" s="1"/>
  <c r="H12" i="2"/>
  <c r="I12" i="2" s="1"/>
  <c r="H10" i="2"/>
  <c r="I10" i="2" s="1"/>
  <c r="G30" i="2"/>
  <c r="H32" i="2"/>
  <c r="I32" i="2" s="1"/>
  <c r="H47" i="2"/>
  <c r="H48" i="2" l="1"/>
  <c r="H10" i="17"/>
  <c r="I10" i="17" s="1"/>
  <c r="I8" i="8"/>
  <c r="I9" i="8" s="1"/>
  <c r="H30" i="2"/>
  <c r="I47" i="2"/>
  <c r="I48" i="2" s="1"/>
  <c r="I30" i="2"/>
  <c r="G13" i="12" l="1"/>
  <c r="H13" i="12" l="1"/>
  <c r="I13" i="12" s="1"/>
  <c r="G20" i="12" l="1"/>
  <c r="H20" i="12" s="1"/>
  <c r="G21" i="12"/>
  <c r="H21" i="12" s="1"/>
  <c r="I21" i="12" s="1"/>
  <c r="G22" i="12"/>
  <c r="H22" i="12" s="1"/>
  <c r="I22" i="12" s="1"/>
  <c r="G14" i="12"/>
  <c r="H14" i="12" s="1"/>
  <c r="I14" i="12" s="1"/>
  <c r="G15" i="12"/>
  <c r="H15" i="12" s="1"/>
  <c r="I15" i="12" s="1"/>
  <c r="G16" i="12"/>
  <c r="H16" i="12" s="1"/>
  <c r="I16" i="12" s="1"/>
  <c r="G17" i="12"/>
  <c r="H17" i="12" s="1"/>
  <c r="I17" i="12" s="1"/>
  <c r="G9" i="12"/>
  <c r="H9" i="12" s="1"/>
  <c r="I9" i="12" s="1"/>
  <c r="G10" i="12"/>
  <c r="H10" i="12" s="1"/>
  <c r="I10" i="12" s="1"/>
  <c r="G8" i="12"/>
  <c r="G58" i="2"/>
  <c r="G57" i="2"/>
  <c r="G54" i="2"/>
  <c r="G53" i="2"/>
  <c r="G52" i="2"/>
  <c r="G51" i="2"/>
  <c r="G50" i="2"/>
  <c r="H8" i="12" l="1"/>
  <c r="I8" i="12" s="1"/>
  <c r="H53" i="2"/>
  <c r="I53" i="2" s="1"/>
  <c r="H50" i="2"/>
  <c r="I50" i="2" s="1"/>
  <c r="H52" i="2"/>
  <c r="I52" i="2" s="1"/>
  <c r="H54" i="2"/>
  <c r="I54" i="2" s="1"/>
  <c r="G18" i="12"/>
  <c r="H18" i="12" s="1"/>
  <c r="G59" i="2"/>
  <c r="H59" i="2" s="1"/>
  <c r="I59" i="2" s="1"/>
  <c r="H58" i="2"/>
  <c r="I58" i="2" s="1"/>
  <c r="G23" i="12"/>
  <c r="I20" i="12"/>
  <c r="H57" i="2"/>
  <c r="I57" i="2" s="1"/>
  <c r="H51" i="2"/>
  <c r="I51" i="2" s="1"/>
  <c r="I18" i="12" l="1"/>
  <c r="H23" i="12"/>
  <c r="I23" i="12" s="1"/>
</calcChain>
</file>

<file path=xl/sharedStrings.xml><?xml version="1.0" encoding="utf-8"?>
<sst xmlns="http://schemas.openxmlformats.org/spreadsheetml/2006/main" count="1066" uniqueCount="384">
  <si>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</si>
  <si>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</si>
  <si>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</si>
  <si>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</si>
  <si>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</si>
  <si>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</si>
  <si>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t xml:space="preserve">Žig: </t>
  </si>
  <si>
    <t>kg</t>
  </si>
  <si>
    <t>Naziv ponudnika: ________________________</t>
  </si>
  <si>
    <t>lit</t>
  </si>
  <si>
    <t>kom</t>
  </si>
  <si>
    <t>mleko čokoladno, 2 dl</t>
  </si>
  <si>
    <t>paprika, rdeča, I. kvalitete</t>
  </si>
  <si>
    <t>paprika, zelena, I. kvalitete</t>
  </si>
  <si>
    <t>banana I. /II razred, primerno zrele</t>
  </si>
  <si>
    <t>slive, I. kvalitete</t>
  </si>
  <si>
    <t>jabolčni krhlji, razred I. , pakirano 1 od 3 kg</t>
  </si>
  <si>
    <t xml:space="preserve">suhe hruške, razred I. </t>
  </si>
  <si>
    <t xml:space="preserve">suhe marelice, razred I. </t>
  </si>
  <si>
    <t xml:space="preserve">suhe slive, brez koščic, razred I. </t>
  </si>
  <si>
    <t xml:space="preserve">suhe fige, razred I. </t>
  </si>
  <si>
    <t>lešniki, oluščeni I. kvalitete</t>
  </si>
  <si>
    <t>mandelni, jederca, rinfuza, I. kvalitete</t>
  </si>
  <si>
    <t>kislo zelje, rezano, biološko kisano, pakirano v pvc posodi po 1 kg</t>
  </si>
  <si>
    <t>kislo zelje, rezano, biološko kisano, pakirano v pvc posodi po 5 do 10 kg</t>
  </si>
  <si>
    <t>sladkor beli kg</t>
  </si>
  <si>
    <t>kruh pisan , model, narezan oz. po dogovoru</t>
  </si>
  <si>
    <t>bombeta bela 6 dag rezana oz. po dogovoru</t>
  </si>
  <si>
    <t>bombeta bela 8 dag rezana oz. po dogovoru</t>
  </si>
  <si>
    <t>bombeta črna 6 dag rezana oz. po dogovoru</t>
  </si>
  <si>
    <t>bombeta črna 8 dag rezana oz. po dogovoru</t>
  </si>
  <si>
    <t>bombeta polnozrnata 6 dag rezana oz. po dogovoru</t>
  </si>
  <si>
    <t>bombeta polnozrnata 8 dag rezana oz. po dogovoru</t>
  </si>
  <si>
    <t>bombeta koruzna 6 dag rezana oz. po dogovoru</t>
  </si>
  <si>
    <t>bombeta koruzna 8 dag rezana oz. po dogovoru</t>
  </si>
  <si>
    <t>bombeta ovsena 6 dag rezana oz. po dogovoru</t>
  </si>
  <si>
    <t>bombeta ovsena 8 dag rezana oz. po dogovoru</t>
  </si>
  <si>
    <t>bombeta ržena 6 dag rezana oz. po dogovoru</t>
  </si>
  <si>
    <t>bombeta ržena 8 dag rezana oz. po dogovoru</t>
  </si>
  <si>
    <t>bombeta ajdova 6 dag rezana oz. po dogovoru</t>
  </si>
  <si>
    <t>bombeta ajdova 8 dag rezana oz. po dogovoru</t>
  </si>
  <si>
    <t>bombeta z makom 6 dag rezana oz. po dogovoru</t>
  </si>
  <si>
    <t>bombeta z makom 8 dag rezana oz. po dogovoru</t>
  </si>
  <si>
    <t>bombeta zrnata 6 dag rezana oz. po dogovoru</t>
  </si>
  <si>
    <t>bombeta zrnata 8 dag rezana oz. po dogovoru</t>
  </si>
  <si>
    <t>štručka črna, 6 dag rezana oz. po dogovoru</t>
  </si>
  <si>
    <t>štručka črna, 8 dag rezana oz. po dogovoru</t>
  </si>
  <si>
    <t>štručka polnozrnata, 6 dag rezana oz. po dogovoru</t>
  </si>
  <si>
    <t>štručka polnozrnata, 8 dag rezana oz. po dogovoru</t>
  </si>
  <si>
    <t>štručka makova, 6 dag rezana oz. po dogovoru</t>
  </si>
  <si>
    <t>štručka makova, 8 dag rezana oz. po dogovoru</t>
  </si>
  <si>
    <t>štručka ovsena 6 dag rezana oz. po dogovoru</t>
  </si>
  <si>
    <t>štručka ovsena, 8 dag rezana oz. po dogovoru</t>
  </si>
  <si>
    <t>štručka ržena, 6 dag rezana oz. po dogovoru</t>
  </si>
  <si>
    <t>štručka ržena, 8 dag rezana oz. po dogovoru</t>
  </si>
  <si>
    <t>štručka sirova, 6 dag rezana oz. po dogovoru</t>
  </si>
  <si>
    <t>štručka sirova, 8 dag rezana oz. po dogovoru</t>
  </si>
  <si>
    <t>štručka koruzna, 6 dag rezana oz. po dogovoru</t>
  </si>
  <si>
    <t>štručka koruzna, 8 dag rezana oz. po dogovoru</t>
  </si>
  <si>
    <t>štručka bela, 6 dag rezana oz. po dogovoru</t>
  </si>
  <si>
    <t>štručka bela, 8 dag rezana oz. po dogovoru</t>
  </si>
  <si>
    <t>pletenica 6 dag</t>
  </si>
  <si>
    <t>pletenica 8 dag</t>
  </si>
  <si>
    <t>kajzerica,bela 6 dag rezana oz. po dogovoru</t>
  </si>
  <si>
    <t>kajzerica,bela 8 dag rezana oz. po dogovoru</t>
  </si>
  <si>
    <t>kajzerica,črna 6 dag rezana oz. po dogovoru</t>
  </si>
  <si>
    <t>kajzerica,črna 8 dag rezana oz. po dogovoru</t>
  </si>
  <si>
    <t>žemlja,bela 6 dag rezana oz. po dogovoru</t>
  </si>
  <si>
    <t>žemlja,bela 8 dag rezana oz. po dogovoru</t>
  </si>
  <si>
    <t>žemlja,črna 6 dag rezana oz. po dogovoru</t>
  </si>
  <si>
    <t>žemlja,črna 8 dag rezana oz. po dogovoru</t>
  </si>
  <si>
    <t>žemlja,ržena 6 dag rezana oz. po dogovoru</t>
  </si>
  <si>
    <t>žemlja,ržena 8 dag rezana oz. po dogovoru</t>
  </si>
  <si>
    <t>žemlja,ajdova 6 dag rezana oz. po dogovoru</t>
  </si>
  <si>
    <t>žemlja,ajdova 8 dag rezana oz. po dogovoru</t>
  </si>
  <si>
    <t>žemlja,ovsena 8 dag rezana oz. po dogovoru</t>
  </si>
  <si>
    <t>rogljič kruhov, 6 dag</t>
  </si>
  <si>
    <t>rogljič kruhov, 8 dag</t>
  </si>
  <si>
    <t>rogljič kruhov, z nadevom 6 dag</t>
  </si>
  <si>
    <t>rogljič kruhov, z nadevom 8 dag</t>
  </si>
  <si>
    <t>rogljič francoski z marmelado 8 dag</t>
  </si>
  <si>
    <t>rogljič francoski polnozrnat 9 dag</t>
  </si>
  <si>
    <t>rogljič francoski s čokolado 8 dag</t>
  </si>
  <si>
    <t>buhtelj z marmelado 10 dag</t>
  </si>
  <si>
    <t>krof z različnim polnilom 8 dag</t>
  </si>
  <si>
    <t>pecivo iz listnatega testa, nadev čokolada, lešnik 6 dag</t>
  </si>
  <si>
    <t>pecivo iz listnatega testa, nadev čokolada, lešnik 8 dag</t>
  </si>
  <si>
    <t>bio pirin mešan kruh</t>
  </si>
  <si>
    <t>sir poltrdi, tričetrt mastni (štruca), 35 % mm</t>
  </si>
  <si>
    <t>korenje, sveže, koren</t>
  </si>
  <si>
    <t>paradižnik, razne sorte, I. kvalitete</t>
  </si>
  <si>
    <t>kumare, I. kvalitete</t>
  </si>
  <si>
    <t>redkvica, rdeča</t>
  </si>
  <si>
    <t>pomaranče, I. kvalitete</t>
  </si>
  <si>
    <t>mandarine, I. kvalitete</t>
  </si>
  <si>
    <t>klementine, I. kvalitete</t>
  </si>
  <si>
    <t>kivi, I. kvalitete</t>
  </si>
  <si>
    <t>lubenice, I. kvalitete</t>
  </si>
  <si>
    <t>češnje, I. razred</t>
  </si>
  <si>
    <t>nektarine, I. razred</t>
  </si>
  <si>
    <t>breskve I. razred</t>
  </si>
  <si>
    <t>grozdje namizno, belo, rdeče, črno, I. /II. Razred</t>
  </si>
  <si>
    <t>marelice, I. kvalitete</t>
  </si>
  <si>
    <t>ringlo</t>
  </si>
  <si>
    <t>kaki, I. razred, zrel, sorta vanilija</t>
  </si>
  <si>
    <t>melone, I. kvalitete</t>
  </si>
  <si>
    <t>klemenvile, I. kvaliteta</t>
  </si>
  <si>
    <t>mineole, I. kvaliteta</t>
  </si>
  <si>
    <t>hruške (namizne, porcijske)</t>
  </si>
  <si>
    <t>voda izvirska 0,5 l</t>
  </si>
  <si>
    <t>kosmiči ovseni</t>
  </si>
  <si>
    <t>slano pecivo mešano</t>
  </si>
  <si>
    <t>čaj planinski,filter veriga vrečk, gastro pakiranje, 0,8 do 1,3 kg</t>
  </si>
  <si>
    <t>čaj šipek-hibiskus,filter veriga vrečk,  gastro pakiranje, 0,8 do 1,3 kg</t>
  </si>
  <si>
    <t>mlečna koruza v konzervi 2 do 5 kg</t>
  </si>
  <si>
    <t>smetana kisla , 180g</t>
  </si>
  <si>
    <t>jabolčni krhlji brez olupa, razred I. , pakirano 1 od 3 kg</t>
  </si>
  <si>
    <t>bombeta bela 10 dag rezana oz. po dogovoru</t>
  </si>
  <si>
    <t>bombeta črna 10 dag rezana oz. po dogovoru</t>
  </si>
  <si>
    <t>bombeta polnozrnata 10 dag rezana oz. po dogovoru</t>
  </si>
  <si>
    <t>bombeta koruzna 10 dag rezana oz. po dogovoru</t>
  </si>
  <si>
    <t>bombeta ovsena 10 dag rezana oz. po dogovoru</t>
  </si>
  <si>
    <t>bombeta ržena 10 dag rezana oz. po dogovoru</t>
  </si>
  <si>
    <t>bombeta ajdova 10 dag rezana oz. po dogovoru</t>
  </si>
  <si>
    <t>bombeta z makom 10 dag rezana oz. po dogovoru</t>
  </si>
  <si>
    <t>bombeta zrnata 10 dag rezana oz. po dogovoru</t>
  </si>
  <si>
    <t>štručka črna, 10 dag rezana oz. po dogovoru</t>
  </si>
  <si>
    <t>štručka mlečna, kvalitete alpskega peciva, 6 dag rezana oz. po dogovoru</t>
  </si>
  <si>
    <t>štručka mlečna, kvalitete alpskega peciva, 8 dag rezana oz. po dogovoru</t>
  </si>
  <si>
    <t>štručka mlečna, kvalitete alpskega peciva, 10 dag rezana oz. po dogovoru</t>
  </si>
  <si>
    <t>štručka polnozrnata, 10 dag rezana oz. po dogovoru</t>
  </si>
  <si>
    <t>štručka makova, 10 dag rezana oz. po dogovoru</t>
  </si>
  <si>
    <t>štručka ovsena, 10 dag rezana oz. po dogovoru</t>
  </si>
  <si>
    <t>štručka ržena, 10 dag rezana oz. po dogovoru</t>
  </si>
  <si>
    <t>štručka koruzna, 10 dag rezana oz. po dogovoru</t>
  </si>
  <si>
    <t>štručka bela, 10 dag rezana oz. po dogovoru</t>
  </si>
  <si>
    <t>rogljič francoski z marmelado 10 dag</t>
  </si>
  <si>
    <t>buhtelj z marmelado 6 dag</t>
  </si>
  <si>
    <t>buhtelj z marmelado 8 dag</t>
  </si>
  <si>
    <t>pletenica 10 dag</t>
  </si>
  <si>
    <t>kajzerica,bela 10 dag rezana oz. po dogovoru</t>
  </si>
  <si>
    <t>kajzerica,črna 10 dag rezana oz. po dogovoru</t>
  </si>
  <si>
    <t>žemlja,bela 10 dag rezana oz. po dogovoru</t>
  </si>
  <si>
    <t>žemlja,črna 10 dag rezana oz. po dogovoru</t>
  </si>
  <si>
    <t>žemlja,ržena 10 dag rezana oz. po dogovoru</t>
  </si>
  <si>
    <t>rogljič kruhov, z nadevom 10 dag</t>
  </si>
  <si>
    <t>krof z različnim polnilom 6 dag</t>
  </si>
  <si>
    <t>krof z različnim polnilom 10 dag</t>
  </si>
  <si>
    <t>čaj planinski,rinfuza, 1 kg</t>
  </si>
  <si>
    <t>čaj šipek,rinfuza, 1 kg</t>
  </si>
  <si>
    <t>čaj sadni,rinfuza, 1 kg</t>
  </si>
  <si>
    <t>7=3*6</t>
  </si>
  <si>
    <t>8=7*stopnja DDV</t>
  </si>
  <si>
    <t>9=7+8</t>
  </si>
  <si>
    <t>Zahteve naročnika in morebitne storitve v zvezi s posamezno vrsto prehrambenega blaga so v splošnih in posebnih pogojih razpisne dokumentacije in v opisu artikla tega predračunskega obrazca.</t>
  </si>
  <si>
    <t>rogljič kruhov, 10 dag</t>
  </si>
  <si>
    <t>žemlja,ovsena 10 dag rezana oz. po dogovoru</t>
  </si>
  <si>
    <t>štručka sirova, 10 dag rezana oz. po dogovoru</t>
  </si>
  <si>
    <t>smetana kisla , 400g</t>
  </si>
  <si>
    <t>mlečni puding vanilija 125 g</t>
  </si>
  <si>
    <t>mlečni puding čokolada 125 g</t>
  </si>
  <si>
    <t>piščančja posebna salama, kvalitete kot Poli, od 1 do 3 kg, narezek</t>
  </si>
  <si>
    <t>solata, zelena, gentila, I. kvalitete</t>
  </si>
  <si>
    <t xml:space="preserve">kalčki </t>
  </si>
  <si>
    <t>orehova jederca, polovičke, I. kvalitete</t>
  </si>
  <si>
    <t>koruzni kosmiči (brez dod. sladkorja) 0,5 - 1 kg</t>
  </si>
  <si>
    <t>pšenični zdrob 1 kg</t>
  </si>
  <si>
    <t>žitne kroglice s čokolado 0,5 do 1 kg</t>
  </si>
  <si>
    <t>kruh polbeli, model, narezan pakiran</t>
  </si>
  <si>
    <t>kruh polbeli štruca, rezano pakirano</t>
  </si>
  <si>
    <t>kruh črni, T 1100, model, narezan pakiran</t>
  </si>
  <si>
    <t>kruh črni, štruca, narezan pakiran</t>
  </si>
  <si>
    <t>kruh polnozrnat , model, narezan pakiran</t>
  </si>
  <si>
    <t>kruh ovsen , model, narezan pakiran</t>
  </si>
  <si>
    <t>kruh ržen , model, narezan pakiran</t>
  </si>
  <si>
    <t>kruh koruzni , model, narezan pakiran</t>
  </si>
  <si>
    <t>kruh ajdov , model, narezan pakiran</t>
  </si>
  <si>
    <t>kruh ajdov z orehi , model, narezan pakiran</t>
  </si>
  <si>
    <t>grisini porcijski 25 g</t>
  </si>
  <si>
    <t>presta 35 g</t>
  </si>
  <si>
    <t>burek sirni 130 g</t>
  </si>
  <si>
    <t>burek sirni 220 g</t>
  </si>
  <si>
    <t>pizza šunka sir 120 g</t>
  </si>
  <si>
    <t>pizza šunka sir 150g</t>
  </si>
  <si>
    <t>bio polnozrnat kruh</t>
  </si>
  <si>
    <t>bio ržen meš. kruh</t>
  </si>
  <si>
    <t>bio koruzni kruh</t>
  </si>
  <si>
    <t>bio črni kruh</t>
  </si>
  <si>
    <t>bio pšenična bela bombetka 60 g</t>
  </si>
  <si>
    <t>bio mešana bombetka z ržjo 60 g</t>
  </si>
  <si>
    <t>bio koruzna bombetka 60 g</t>
  </si>
  <si>
    <t>bio koruzna bombetka 80 g</t>
  </si>
  <si>
    <t>čokoladno lešnikova krema (nutela ali podobno)2,5- 5 kg</t>
  </si>
  <si>
    <t>bio maslo do 0,5 kg</t>
  </si>
  <si>
    <t>mleko pasterizirano, 3,2-3,5% mm, 10 do 15 l</t>
  </si>
  <si>
    <t>mleko, sterilizirano, 3,5 % mm, liter</t>
  </si>
  <si>
    <t>mleko sterilizirano, 3,5 % mm, po 2 dl</t>
  </si>
  <si>
    <t>skuta 40 % mm, 1 do 5 kg</t>
  </si>
  <si>
    <t>skuta sadna 100 g</t>
  </si>
  <si>
    <t>surovo maslo 250 g</t>
  </si>
  <si>
    <t>sir poltrdi mastni (štruca), 45% mm v suhi snovi</t>
  </si>
  <si>
    <t>sir trdi, mastni (štruca), 45% mm v suhi snovi</t>
  </si>
  <si>
    <t>sir poltrdi, polmastni 25% mm (štruca)</t>
  </si>
  <si>
    <t xml:space="preserve">sir topljeni za mazanje, 140 g </t>
  </si>
  <si>
    <t>mlečni smetanov namaz 140 g</t>
  </si>
  <si>
    <t>jogurt z vanilijo, lonček 150 g</t>
  </si>
  <si>
    <t>jogurt z vanilijo in podloženim sadjem, lonček 150 g</t>
  </si>
  <si>
    <t>kislo mleko, v lončku 180 g</t>
  </si>
  <si>
    <t>različni okusi, lonček,120 ml</t>
  </si>
  <si>
    <t>pitno bio mleko, 3,5 % mm  10 do 15 l</t>
  </si>
  <si>
    <t>pitno bio mleko, 3,5 % mm 150 g</t>
  </si>
  <si>
    <t>bio kefir 150 g lonček</t>
  </si>
  <si>
    <t>bio kefir sadni, 150 g lonček</t>
  </si>
  <si>
    <t>bio pitno mleko z okusom vanilija, 3,5 % mm, 150 g</t>
  </si>
  <si>
    <t>bio naravni jogurt, 3,5% mm, 150 g</t>
  </si>
  <si>
    <t>sadni namaz (marmelada), različni okusi, min. sd 60 %</t>
  </si>
  <si>
    <t>marmelada porcijska 15 - 25 g, različne vrste</t>
  </si>
  <si>
    <t>džem borovnica brez barvil konzervansov in umetnih sladil minimalno 45 % sadja, 300-700 g</t>
  </si>
  <si>
    <t>džem jagoda brez barvil konzervansov in umetnih sladil minimalno 45 % sadja, 300-700 g</t>
  </si>
  <si>
    <t>džem marelica brez barvil konzervansov in umetnih sladil minimalno 45 % sadja, 300-700 g</t>
  </si>
  <si>
    <t>multivitaminski nektar min. 50 % sd 0,2 l</t>
  </si>
  <si>
    <t>pomarančni nektar min. 50 % sd 0,2 l</t>
  </si>
  <si>
    <t>jabolčni nektar min. 50 % sd 0,2 l</t>
  </si>
  <si>
    <t>jabolčni nektar min. 50 % sd 1 l</t>
  </si>
  <si>
    <t>pomarančni nektar min. 50 % sd 1 l</t>
  </si>
  <si>
    <t>100 % pomarančni sok 1 l</t>
  </si>
  <si>
    <t>100 % multivitaminski sok iz rdečega sadja  1 l</t>
  </si>
  <si>
    <t xml:space="preserve">100 % limonin sok 1 l </t>
  </si>
  <si>
    <t>100 % jabolčni sok 1 l</t>
  </si>
  <si>
    <t>100 % jabolčni sok 0,2 l</t>
  </si>
  <si>
    <t>100 % pomarančni sok 0,2 l</t>
  </si>
  <si>
    <t>100 % multivitaminski sok iz rdečega sadja 0,2 l</t>
  </si>
  <si>
    <t>100 % sadni sirup jabolko 5-6 l (brez dodanega sladkorja in konzervansov)</t>
  </si>
  <si>
    <t>100 % sadni sirup jagoda 5-6 l (brez dodanega sladkorja in konzervansov)</t>
  </si>
  <si>
    <t>100 % sadni sirup višnja 5- 6 l (brez dodanega sladkorja in konzervansov)</t>
  </si>
  <si>
    <t>100 % sadni sirup gozdni sadeži 5-6 l (brez dodanega sladkorja in konzervansov)</t>
  </si>
  <si>
    <t>100 % sadni sirup borovnica 5-6 l (brez dodanega sladkorja in konzervansov)</t>
  </si>
  <si>
    <t>keksi z ovsenimi kosmiči 350 do 600 g</t>
  </si>
  <si>
    <t>keksi lincer 350 do 600 g</t>
  </si>
  <si>
    <t>keksi čajni 350 do 600 g</t>
  </si>
  <si>
    <t>keksi kokosovi 350 do 600 g</t>
  </si>
  <si>
    <t>keksi orehovi 350 do 600 g</t>
  </si>
  <si>
    <t>keksi masleni 350 do 600 g</t>
  </si>
  <si>
    <t>bio polnozrnata bombetka 60 g</t>
  </si>
  <si>
    <t>bio polnozrnata bombetka 80 g</t>
  </si>
  <si>
    <t>bio pirina bombetka 60 g</t>
  </si>
  <si>
    <t>bio črna bombeta 60 g</t>
  </si>
  <si>
    <t>bio črna bombeta 80 g</t>
  </si>
  <si>
    <t>kava, bela, instant 400 - 1000 g</t>
  </si>
  <si>
    <t>čaj sadni,filter veriga vrečk, gastro pakiranje, 0,8 g do 1,3 kg</t>
  </si>
  <si>
    <t>čaj jagoda-vanilija,filter veriga vrečk, gastro pakiranje, 750 g do 1,3 kg</t>
  </si>
  <si>
    <t>ketchup nepekoči 450 g- 500 g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</si>
  <si>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</si>
  <si>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</si>
  <si>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</si>
  <si>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</si>
  <si>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"EMBALAŽA"</t>
  </si>
  <si>
    <t>ŠT. ŽIVIL PO MERILU "VEČ EKOLOŠKIH ŽIVIL"</t>
  </si>
  <si>
    <t>ENOTA MERE</t>
  </si>
  <si>
    <t>mleko, pasterizirano,1,5 - 1,6% mm, 10 do 15 l</t>
  </si>
  <si>
    <t>mleko čokoladno, 1 l</t>
  </si>
  <si>
    <t>piščančje prsi v ovitku, I. kvalitete, 1 do 3 kg, narezek</t>
  </si>
  <si>
    <t>puranja šunka v ovitku, I. kvalitete, v kosu, 1 do 3 kg, narezek</t>
  </si>
  <si>
    <t>kisla repa, rezana, biološko kisana, v pvc posodi 5 do 10 kg</t>
  </si>
  <si>
    <r>
      <t xml:space="preserve">sirni namaz različni okusi 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140 g</t>
    </r>
  </si>
  <si>
    <t>borovničev nektar min. 35% sd 1 l</t>
  </si>
  <si>
    <t>borovničev nektar min. 35 % sd  0,2 l</t>
  </si>
  <si>
    <t>hrenovke piščančje hot dog</t>
  </si>
  <si>
    <t>maslo porcijsko 15 - 20 g</t>
  </si>
  <si>
    <t>multivitaminski nektar  od 0,7 l do 1 l</t>
  </si>
  <si>
    <t>kisle kumarice, 3,0 - 4,5 kg, kvalitete kot Eta</t>
  </si>
  <si>
    <t>prepečenec porcijski 40g</t>
  </si>
  <si>
    <t>lešnikov kremni namaz (nutella ali podobno) 18g do 20g</t>
  </si>
  <si>
    <t>sadno žitna rezina pakirana (Frutabela in enakovredno) po 25-30 g</t>
  </si>
  <si>
    <t>žitni kosmiči s čokolado do 1,8 kg, Čokolino in enakovredno</t>
  </si>
  <si>
    <t>bio skutino pecivo 6 dag</t>
  </si>
  <si>
    <t>bio kakavovo pecivo 6 dag</t>
  </si>
  <si>
    <t>bio belo pekovsko pecivo s sirom 6 dag</t>
  </si>
  <si>
    <t>bio buhtelj z mareličnim nadevom 80g</t>
  </si>
  <si>
    <t>skuta s podloženim sadjem 110 g</t>
  </si>
  <si>
    <t>jogurt naravni tekoči 1,3% mm 1 kg</t>
  </si>
  <si>
    <t>naravni tekoči jogurt 3,2%mm 250g</t>
  </si>
  <si>
    <t>jogurt naravni 3,2%mm 180g</t>
  </si>
  <si>
    <t>kos</t>
  </si>
  <si>
    <t>jogurt sadni 1,3% mm 160g</t>
  </si>
  <si>
    <t>jogurt sadni 3,2% mm 160g različni okusi</t>
  </si>
  <si>
    <t>jogurt naravni tekoči 3,2% mm 1 kg</t>
  </si>
  <si>
    <t>jogurtov napitek z manj maščob in sladkorja 500g, različni okusi</t>
  </si>
  <si>
    <t>tekoči sadni jogurt 1,3% mm 1000g, različni okusi</t>
  </si>
  <si>
    <t>bio sadni jogurt 1,5% mm 250g</t>
  </si>
  <si>
    <t>Tuna v oljčnem olju 1600 - 1800 g</t>
  </si>
  <si>
    <t>keksi masleni porcijski 50g</t>
  </si>
  <si>
    <t>čaj bezeg filter, 1000g</t>
  </si>
  <si>
    <t>čaj meta filter,1000g</t>
  </si>
  <si>
    <t>1. SKLOP: MLEKO, SMETANA, SKUTA, SIRI, PUDINGI, MLEČNI NAMAZI</t>
  </si>
  <si>
    <t>SKUPAJ  1. SKLOP:</t>
  </si>
  <si>
    <t>SKUPAJ 2. SKLOP</t>
  </si>
  <si>
    <t>SKUPAJ  3. SKLOP:</t>
  </si>
  <si>
    <t>4. SKLOP: SLADOLEDI</t>
  </si>
  <si>
    <t xml:space="preserve">SKUPAJ 4. SKLOP: </t>
  </si>
  <si>
    <t>5. SKLOP: EKOLOŠKO MLEKO IN  MLEČNI IZDELKI</t>
  </si>
  <si>
    <t xml:space="preserve">SKUPAJ 5. SKLOP: </t>
  </si>
  <si>
    <t>SKUPAJ 15. SKLOP:</t>
  </si>
  <si>
    <t>SKUPAJ 16. SKLOP:</t>
  </si>
  <si>
    <t>SKUPAJ 17. SKLOP:</t>
  </si>
  <si>
    <t>SKUPAJ 18. SKLOP:</t>
  </si>
  <si>
    <t>SKUPAJ 19. SKLOP:</t>
  </si>
  <si>
    <t>SKUPAJ 20. SKLOP:</t>
  </si>
  <si>
    <t>SKUPAJ 21. SKLOP:</t>
  </si>
  <si>
    <t>NAVODILA ZA IZPOLNJEVANJE</t>
  </si>
  <si>
    <t xml:space="preserve">V stolpec 5 ponudnik OBVEZNO navede blagovno ali trgovinsko znamko ali vsaj proizvajalca ponujenih živil. </t>
  </si>
  <si>
    <t>V stolpec 6 ponudnik vpiše ceno v EUR za ponujeno živilo izračunano na zahtevano enoto mere, ki je navedena v stolpcu 4.</t>
  </si>
  <si>
    <t>V stolpec 7 ponudnik vnese zmožek cene za enoto mere brez DDV (iz stolpca 6) in ocenjene količine (iz stoplca 3).</t>
  </si>
  <si>
    <t xml:space="preserve">V stolpec 8 ponudnik vnese zmožek vrednosti za ocenjeno količino brez DDV (iz stoplca 7) in stopnje DDV. </t>
  </si>
  <si>
    <t>V stoplec 9 ponudnik vnese vsoto vrednosti za ocenjeno vrednost brez DDV (iz stolpca 7) in zneska DDV za ocenjeno količino (iz stoplca 8). Vsoto ponudnik prepiše v ponudbeni obrazec pri ustreznem sklopu in merilu "Ponudbena vrednost".</t>
  </si>
  <si>
    <t>V stolpec 10 ponudnik v posamezno celico vnese vrednost "1" za živila, ki so uvrščena v shemo kakovosti, z izjemo živil, ki imajo le ekološko kvaliteto. Vsoto ponudnik prepiše v ponudbeni obrazec pri ustreznem sklopu in merilu "Shema kakovosti".</t>
  </si>
  <si>
    <t xml:space="preserve">V stolpec 11 ponudnik v posamezno celico vnese vrednost "1" za živila, katerih embalaža ustreza zahtevam po Uredbi o zelenem javnem naročanju. Vsoto ponudnik prepiše v ponudbeni obrazec v polje merila "Embalaža". </t>
  </si>
  <si>
    <t>Datum:</t>
  </si>
  <si>
    <t>ŠT. ŽIVIL PO MERILU "SHEMA KAKOVOSTI"</t>
  </si>
  <si>
    <t>10.</t>
  </si>
  <si>
    <t>11.</t>
  </si>
  <si>
    <t>12.</t>
  </si>
  <si>
    <t>V stolpec 6 ponudnik vpiše ceno v EUR za ponujeno živilo izračunano na zahtevano enoto mere, ki je navedena v stolpcu 4. Obvezen je vnos MAKSIMALNE CENE za celotno trajanje okvirnega sporazuma, ki je ponudnik v fai odpiranja konkurence ne bo smel preseči.</t>
  </si>
  <si>
    <t>V stolpec 5 ponudnik OBVEZNO navede blagovno ali trgovinsko znamko ali vsaj proizvajalca ponujenih živil le pri sklopu 17.</t>
  </si>
  <si>
    <t xml:space="preserve">V stolpec 10 ponudnik v posamezno celico vnese vrednost "1" za živila, ki so uvrščena v shemo kakovosti, z izjemo živil, ki imajo le ekološko kvaliteto. Vsoto ponudnik prepiše v ponudbeni obrazec pri ustreznem sklopu in merilu "Shema kakovosti". </t>
  </si>
  <si>
    <t xml:space="preserve">V stoplec 12 ponudnik v posamezno celico vnese vrednost "1" za živila, ki jih ponuja v ekološki kvaliteti.  Vsoto ponudnik prepiše v ponudben obrazec v polje merila "Več ekoloških živil". </t>
  </si>
  <si>
    <t xml:space="preserve">V stoplec 12 ponudnik v posamezno celico vnese vrednost "1" za živila, ki jih ponuja v ekološki kvaliteti.  Vsoto ponudnik prepiše v ponudben obrazec v polje merila "Več ekoloških živil".  </t>
  </si>
  <si>
    <t>V stoplec 12 ponudnik v posamezno celico vnese vrednost "1" za živila, ki jih ponuja v ekološki kvaliteti.  Vsoto ponudnik prepiše v ponudben obrazec v polje merila "Več ekoloških živil".  Stolpec ne izpolnjuje ponudnik na sklop ekoloških živil.</t>
  </si>
  <si>
    <t>V stoplec 12 ponudnik v posamezno celico vnese vrednost "1" za živila, ki jih ponuja v ekološki kvaliteti.  Vsoto ponudnik prepiše v ponudben obrazec v polje merila "Več ekoloških živil". Stolpec ne izpolnjuje ponudnik na sklop ekoloških živil.</t>
  </si>
  <si>
    <t xml:space="preserve">V stoplec 12 ponudnik v posamezno celico vnese vrednost "1" za živila, ki jih ponuja v ekološki kvaliteti.  Vsoto ponudnik prepiše v ponudben obrazec v polje merila "Več ekoloških živil".  Stolpec ne izpolnjuje ponudnik na sklop ekoloških živil. </t>
  </si>
  <si>
    <t>gorčica delikatesna, do 5 kg</t>
  </si>
  <si>
    <t>100 % limonin sirup 1 l</t>
  </si>
  <si>
    <t>med cvetlični, porcijski, 20 g-5 kg</t>
  </si>
  <si>
    <t>kokošja pašteta 27 do 400 g, Argeta in enakovredno</t>
  </si>
  <si>
    <t>jeterna pašteta 27 g do 400 g, Argeta in enakovredno</t>
  </si>
  <si>
    <t>tunina pašteta 27g do 400 g, Argeta in enakovredno</t>
  </si>
  <si>
    <t>jagode 1.kvaliteta</t>
  </si>
  <si>
    <t>bio sadni jogurt 1,5%-3.5 mm 1 l</t>
  </si>
  <si>
    <t>jabolka 1.kvaliteta</t>
  </si>
  <si>
    <t>slanik</t>
  </si>
  <si>
    <t>Naročnik: Osnovna šola Vide Pregarc</t>
  </si>
  <si>
    <t>6. SKLOP: PERUTNINSKE MESNINE IN SALAME</t>
  </si>
  <si>
    <t>7. SKLOP: KONZERVIRANE RIBE</t>
  </si>
  <si>
    <t>8. SKLOP: SADJE , ZELENJAVA</t>
  </si>
  <si>
    <t>10. SKLOP: KONZERVIRANA ZELENJAVA</t>
  </si>
  <si>
    <t>12. SKLOP: KISLO ZELJE IN REPA</t>
  </si>
  <si>
    <t>13. SKLOP: NEKTARJI</t>
  </si>
  <si>
    <t>14. SKLOP: SOK 100%</t>
  </si>
  <si>
    <t>15. SKLOP: SIRUPI</t>
  </si>
  <si>
    <t>16. SKLOP: MLEVSKI IZDELKI</t>
  </si>
  <si>
    <t>17. SKLOP:  KRUH</t>
  </si>
  <si>
    <t>18. SKLOP: ŠTRUČKE,  BOMBETE, ŽEMLJE</t>
  </si>
  <si>
    <t>19. SKLOP: SLAŠČICE</t>
  </si>
  <si>
    <t>20. SKLOP: OSTALO PEKOVSKO PECIVO IN IZDELKI</t>
  </si>
  <si>
    <t>21. SKLOP: KEKSI</t>
  </si>
  <si>
    <t>22. SKLOP : EKOLOŠKI KRUH IN PEKOVSKI IZDELKI</t>
  </si>
  <si>
    <t>23. SKLOP: OSTALO PREHRAMBENO BLAGO</t>
  </si>
  <si>
    <t>SKUPAJ 6. SKLOP</t>
  </si>
  <si>
    <t>SKUPAJ 7. SKLOP</t>
  </si>
  <si>
    <t>SKUPAJ 8. SKLOP:</t>
  </si>
  <si>
    <t>SKUPAJ 9. SKLOP:</t>
  </si>
  <si>
    <t>SKUPAJ 10. SKLOP:</t>
  </si>
  <si>
    <t>SKUPAJ 11. SKLOP:</t>
  </si>
  <si>
    <t>SKUPAJ 12. SKLOP:</t>
  </si>
  <si>
    <t>SKUPAJ 13. SKLOP:</t>
  </si>
  <si>
    <t>SKUPAJ 14. SKLOP:</t>
  </si>
  <si>
    <t>SKUPAJ 22 SKLOP:</t>
  </si>
  <si>
    <t xml:space="preserve">SKUPAJ 23. SKLOP: </t>
  </si>
  <si>
    <t xml:space="preserve">2. SKLOP: JOGURTI </t>
  </si>
  <si>
    <t>3. SKLOP: VANILIJEVI JOGURTI, KISLO MLEKO</t>
  </si>
  <si>
    <t>9. SKLOP: SUHO SADJE, OREŠČKI</t>
  </si>
  <si>
    <t>11. SKLOP:  MARMELADE IN DŽEMI</t>
  </si>
  <si>
    <t>bio pšenično mešano pecivo s korenjem 60 g</t>
  </si>
  <si>
    <t>bio pšenično mešano pecivo s korenjem 80 g</t>
  </si>
  <si>
    <t xml:space="preserve">MLEKO IN MLEČNI IZDELKI </t>
  </si>
  <si>
    <t xml:space="preserve"> </t>
  </si>
  <si>
    <t xml:space="preserve">SVEŽE SADJE, SVEŽA ZELENJAVA, SUHO SADJE </t>
  </si>
  <si>
    <t xml:space="preserve">KONZERVIRANA ZELENJAVA IN SADJE </t>
  </si>
  <si>
    <t xml:space="preserve">SADNI SOKOVI, NEKTARJI IN SIRUPI </t>
  </si>
  <si>
    <t>MLEVSKI IZDELKI</t>
  </si>
  <si>
    <t xml:space="preserve">KRUH, PEKOVSKO PECIVO, KEKSI, SLAŠČIČARSKI IZDELKI </t>
  </si>
  <si>
    <t xml:space="preserve">OSTALO PREHRAMBENO BLAGO </t>
  </si>
  <si>
    <t>kakav zrnca (Benquick ali podobno); min 25% kakavovih delcev</t>
  </si>
  <si>
    <t>krof z vanilijo prelit s čokolado 8 - 9 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</si>
</sst>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sz val="16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2" fillId="5" borderId="0" applyNumberFormat="0" applyBorder="0" applyAlignment="0" applyProtection="0"/>
    <xf numFmtId="0" fontId="13" fillId="0" borderId="0"/>
  </cellStyleXfs>
  <cellXfs count="172">
    <xf numFmtId="0" fontId="0" fillId="0" borderId="0" xfId="0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/>
    <xf numFmtId="0" fontId="6" fillId="0" borderId="0" xfId="0" applyFont="1" applyAlignment="1"/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7" fillId="0" borderId="1" xfId="0" quotePrefix="1" applyNumberFormat="1" applyFont="1" applyBorder="1" applyAlignment="1">
      <alignment horizontal="center" vertical="center"/>
    </xf>
    <xf numFmtId="4" fontId="7" fillId="0" borderId="1" xfId="0" quotePrefix="1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4" fontId="5" fillId="0" borderId="0" xfId="0" applyNumberFormat="1" applyFont="1"/>
    <xf numFmtId="0" fontId="5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5" fillId="0" borderId="1" xfId="0" applyNumberFormat="1" applyFont="1" applyFill="1" applyBorder="1" applyAlignment="1">
      <alignment horizontal="center" vertical="top"/>
    </xf>
    <xf numFmtId="4" fontId="7" fillId="0" borderId="1" xfId="0" quotePrefix="1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quotePrefix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/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4" fontId="5" fillId="0" borderId="1" xfId="0" quotePrefix="1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quotePrefix="1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/>
    <xf numFmtId="4" fontId="1" fillId="0" borderId="0" xfId="0" applyNumberFormat="1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6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/>
    <xf numFmtId="0" fontId="5" fillId="0" borderId="0" xfId="0" applyFont="1"/>
    <xf numFmtId="0" fontId="14" fillId="2" borderId="1" xfId="2" applyFont="1" applyFill="1" applyBorder="1" applyAlignment="1">
      <alignment horizontal="center" vertical="top" wrapText="1"/>
    </xf>
    <xf numFmtId="3" fontId="14" fillId="2" borderId="1" xfId="2" applyNumberFormat="1" applyFont="1" applyFill="1" applyBorder="1" applyAlignment="1">
      <alignment horizontal="center" vertical="top" wrapText="1"/>
    </xf>
    <xf numFmtId="4" fontId="14" fillId="2" borderId="1" xfId="2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wrapText="1"/>
    </xf>
    <xf numFmtId="0" fontId="9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/>
    </xf>
    <xf numFmtId="3" fontId="7" fillId="0" borderId="1" xfId="0" applyNumberFormat="1" applyFont="1" applyBorder="1"/>
    <xf numFmtId="3" fontId="5" fillId="0" borderId="1" xfId="0" applyNumberFormat="1" applyFont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3" fontId="7" fillId="0" borderId="1" xfId="0" quotePrefix="1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1" fillId="0" borderId="0" xfId="0" applyFont="1" applyAlignment="1">
      <alignment horizontal="left" wrapText="1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6" borderId="0" xfId="0" applyFont="1" applyFill="1"/>
    <xf numFmtId="0" fontId="1" fillId="6" borderId="0" xfId="0" applyFont="1" applyFill="1" applyAlignment="1">
      <alignment wrapText="1"/>
    </xf>
    <xf numFmtId="3" fontId="1" fillId="6" borderId="0" xfId="0" applyNumberFormat="1" applyFont="1" applyFill="1"/>
    <xf numFmtId="3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left" wrapText="1"/>
    </xf>
    <xf numFmtId="0" fontId="3" fillId="6" borderId="0" xfId="0" applyFont="1" applyFill="1" applyAlignment="1">
      <alignment horizontal="center"/>
    </xf>
    <xf numFmtId="4" fontId="3" fillId="6" borderId="0" xfId="0" applyNumberFormat="1" applyFont="1" applyFill="1"/>
    <xf numFmtId="0" fontId="18" fillId="0" borderId="0" xfId="0" applyFont="1"/>
    <xf numFmtId="4" fontId="7" fillId="7" borderId="1" xfId="0" quotePrefix="1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wrapText="1"/>
    </xf>
    <xf numFmtId="4" fontId="5" fillId="0" borderId="0" xfId="0" applyNumberFormat="1" applyFont="1" applyAlignment="1"/>
    <xf numFmtId="0" fontId="7" fillId="0" borderId="0" xfId="0" applyFont="1" applyAlignment="1">
      <alignment horizontal="center"/>
    </xf>
    <xf numFmtId="0" fontId="7" fillId="4" borderId="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5" fillId="0" borderId="0" xfId="0" applyFont="1" applyAlignment="1"/>
    <xf numFmtId="0" fontId="17" fillId="0" borderId="0" xfId="0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0" fontId="3" fillId="6" borderId="0" xfId="0" applyFont="1" applyFill="1" applyAlignment="1" applyProtection="1">
      <alignment horizontal="left" wrapText="1"/>
      <protection locked="0"/>
    </xf>
    <xf numFmtId="0" fontId="1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7" fillId="4" borderId="2" xfId="1" applyFont="1" applyFill="1" applyBorder="1" applyAlignment="1">
      <alignment horizontal="left" vertical="center"/>
    </xf>
    <xf numFmtId="0" fontId="7" fillId="4" borderId="3" xfId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/>
    <xf numFmtId="0" fontId="7" fillId="4" borderId="4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center" wrapText="1"/>
    </xf>
    <xf numFmtId="0" fontId="9" fillId="5" borderId="1" xfId="1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center" vertical="center"/>
    </xf>
  </cellXfs>
  <cellStyles count="3">
    <cellStyle name="Dobro" xfId="1" builtinId="26"/>
    <cellStyle name="Navadno" xfId="0" builtinId="0"/>
    <cellStyle name="Navadno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88"/>
  <sheetViews>
    <sheetView zoomScaleNormal="100" zoomScaleSheetLayoutView="100" workbookViewId="0">
      <pane ySplit="6" topLeftCell="A22" activePane="bottomLeft" state="frozen"/>
      <selection pane="bottomLeft" activeCell="A32" sqref="A32"/>
    </sheetView>
  </sheetViews>
  <sheetFormatPr defaultRowHeight="16.5" x14ac:dyDescent="0.3"/>
  <cols>
    <col min="1" max="1" width="5.140625" style="3" customWidth="1"/>
    <col min="2" max="2" width="37" style="4" customWidth="1"/>
    <col min="3" max="3" width="8.42578125" style="5" customWidth="1"/>
    <col min="4" max="4" width="8" style="6" customWidth="1"/>
    <col min="5" max="5" width="16.140625" style="23" customWidth="1"/>
    <col min="6" max="6" width="9.7109375" style="23" customWidth="1"/>
    <col min="7" max="7" width="10.7109375" style="23" customWidth="1"/>
    <col min="8" max="8" width="8.28515625" style="23" customWidth="1"/>
    <col min="9" max="10" width="9.85546875" style="23" customWidth="1"/>
    <col min="11" max="11" width="10.140625" style="23" customWidth="1"/>
    <col min="12" max="12" width="13.7109375" style="23" customWidth="1"/>
    <col min="13" max="16384" width="9.140625" style="3"/>
  </cols>
  <sheetData>
    <row r="1" spans="1:14" x14ac:dyDescent="0.3">
      <c r="A1" s="3" t="s">
        <v>8</v>
      </c>
      <c r="E1" s="140" t="s">
        <v>340</v>
      </c>
      <c r="F1" s="138"/>
      <c r="G1" s="138"/>
      <c r="H1" s="138"/>
      <c r="I1" s="138"/>
      <c r="J1" s="138"/>
      <c r="K1" s="138"/>
      <c r="L1" s="138"/>
      <c r="M1" s="138"/>
      <c r="N1" s="138"/>
    </row>
    <row r="3" spans="1:14" x14ac:dyDescent="0.3">
      <c r="A3" s="141" t="s">
        <v>374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5" spans="1:14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4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4" x14ac:dyDescent="0.3">
      <c r="A7" s="147" t="s">
        <v>294</v>
      </c>
      <c r="B7" s="148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4" ht="20.25" customHeight="1" x14ac:dyDescent="0.3">
      <c r="A8" s="9">
        <v>1</v>
      </c>
      <c r="B8" s="10" t="s">
        <v>194</v>
      </c>
      <c r="C8" s="11">
        <v>5000</v>
      </c>
      <c r="D8" s="12" t="s">
        <v>9</v>
      </c>
      <c r="E8" s="90"/>
      <c r="F8" s="38"/>
      <c r="G8" s="38">
        <f>C8*F8</f>
        <v>0</v>
      </c>
      <c r="H8" s="38">
        <f>G8*0.085</f>
        <v>0</v>
      </c>
      <c r="I8" s="38">
        <f>+G8+H8</f>
        <v>0</v>
      </c>
      <c r="J8" s="38"/>
      <c r="K8" s="38"/>
      <c r="L8" s="38"/>
    </row>
    <row r="9" spans="1:14" ht="21.75" customHeight="1" x14ac:dyDescent="0.3">
      <c r="A9" s="9">
        <v>2</v>
      </c>
      <c r="B9" s="10" t="s">
        <v>259</v>
      </c>
      <c r="C9" s="11">
        <v>3000</v>
      </c>
      <c r="D9" s="12" t="s">
        <v>9</v>
      </c>
      <c r="E9" s="90"/>
      <c r="F9" s="38"/>
      <c r="G9" s="38">
        <f t="shared" ref="G9:G29" si="0">C9*F9</f>
        <v>0</v>
      </c>
      <c r="H9" s="38">
        <f t="shared" ref="H9:H29" si="1">G9*0.085</f>
        <v>0</v>
      </c>
      <c r="I9" s="38">
        <f t="shared" ref="I9:I29" si="2">+G9+H9</f>
        <v>0</v>
      </c>
      <c r="J9" s="38"/>
      <c r="K9" s="38"/>
      <c r="L9" s="38"/>
    </row>
    <row r="10" spans="1:14" x14ac:dyDescent="0.3">
      <c r="A10" s="9">
        <v>3</v>
      </c>
      <c r="B10" s="10" t="s">
        <v>195</v>
      </c>
      <c r="C10" s="11">
        <v>1000</v>
      </c>
      <c r="D10" s="12" t="s">
        <v>9</v>
      </c>
      <c r="E10" s="90"/>
      <c r="F10" s="38"/>
      <c r="G10" s="38">
        <f t="shared" si="0"/>
        <v>0</v>
      </c>
      <c r="H10" s="38">
        <f t="shared" si="1"/>
        <v>0</v>
      </c>
      <c r="I10" s="38">
        <f t="shared" si="2"/>
        <v>0</v>
      </c>
      <c r="J10" s="38"/>
      <c r="K10" s="38"/>
      <c r="L10" s="38"/>
    </row>
    <row r="11" spans="1:14" ht="21" customHeight="1" x14ac:dyDescent="0.3">
      <c r="A11" s="9">
        <v>4</v>
      </c>
      <c r="B11" s="10" t="s">
        <v>196</v>
      </c>
      <c r="C11" s="11">
        <v>1000</v>
      </c>
      <c r="D11" s="12" t="s">
        <v>10</v>
      </c>
      <c r="E11" s="90"/>
      <c r="F11" s="38"/>
      <c r="G11" s="42">
        <f t="shared" si="0"/>
        <v>0</v>
      </c>
      <c r="H11" s="42">
        <f t="shared" si="1"/>
        <v>0</v>
      </c>
      <c r="I11" s="42">
        <f t="shared" si="2"/>
        <v>0</v>
      </c>
      <c r="J11" s="38"/>
      <c r="K11" s="38"/>
      <c r="L11" s="38"/>
    </row>
    <row r="12" spans="1:14" s="77" customFormat="1" x14ac:dyDescent="0.3">
      <c r="A12" s="9">
        <v>5</v>
      </c>
      <c r="B12" s="10" t="s">
        <v>260</v>
      </c>
      <c r="C12" s="11">
        <v>1500</v>
      </c>
      <c r="D12" s="12" t="s">
        <v>9</v>
      </c>
      <c r="E12" s="90"/>
      <c r="F12" s="38"/>
      <c r="G12" s="42">
        <f t="shared" si="0"/>
        <v>0</v>
      </c>
      <c r="H12" s="42">
        <f t="shared" si="1"/>
        <v>0</v>
      </c>
      <c r="I12" s="42">
        <f t="shared" si="2"/>
        <v>0</v>
      </c>
      <c r="J12" s="38"/>
      <c r="K12" s="38"/>
      <c r="L12" s="38"/>
    </row>
    <row r="13" spans="1:14" x14ac:dyDescent="0.3">
      <c r="A13" s="9">
        <v>6</v>
      </c>
      <c r="B13" s="10" t="s">
        <v>11</v>
      </c>
      <c r="C13" s="11">
        <v>1000</v>
      </c>
      <c r="D13" s="12" t="s">
        <v>10</v>
      </c>
      <c r="E13" s="90"/>
      <c r="F13" s="38"/>
      <c r="G13" s="42">
        <f t="shared" si="0"/>
        <v>0</v>
      </c>
      <c r="H13" s="42">
        <f t="shared" si="1"/>
        <v>0</v>
      </c>
      <c r="I13" s="42">
        <f t="shared" si="2"/>
        <v>0</v>
      </c>
      <c r="J13" s="38"/>
      <c r="K13" s="38"/>
      <c r="L13" s="38"/>
    </row>
    <row r="14" spans="1:14" s="77" customFormat="1" x14ac:dyDescent="0.3">
      <c r="A14" s="9">
        <v>7</v>
      </c>
      <c r="B14" s="10" t="s">
        <v>115</v>
      </c>
      <c r="C14" s="11">
        <v>50</v>
      </c>
      <c r="D14" s="12" t="s">
        <v>10</v>
      </c>
      <c r="E14" s="90"/>
      <c r="F14" s="38"/>
      <c r="G14" s="42">
        <f t="shared" si="0"/>
        <v>0</v>
      </c>
      <c r="H14" s="42">
        <f t="shared" si="1"/>
        <v>0</v>
      </c>
      <c r="I14" s="42">
        <f t="shared" si="2"/>
        <v>0</v>
      </c>
      <c r="J14" s="38"/>
      <c r="K14" s="38"/>
      <c r="L14" s="38"/>
    </row>
    <row r="15" spans="1:14" s="77" customFormat="1" x14ac:dyDescent="0.3">
      <c r="A15" s="9">
        <v>8</v>
      </c>
      <c r="B15" s="18" t="s">
        <v>158</v>
      </c>
      <c r="C15" s="11">
        <v>800</v>
      </c>
      <c r="D15" s="12" t="s">
        <v>10</v>
      </c>
      <c r="E15" s="90"/>
      <c r="F15" s="38"/>
      <c r="G15" s="42">
        <f t="shared" si="0"/>
        <v>0</v>
      </c>
      <c r="H15" s="42">
        <f t="shared" si="1"/>
        <v>0</v>
      </c>
      <c r="I15" s="42">
        <f t="shared" si="2"/>
        <v>0</v>
      </c>
      <c r="J15" s="38"/>
      <c r="K15" s="38"/>
      <c r="L15" s="38"/>
    </row>
    <row r="16" spans="1:14" s="77" customFormat="1" x14ac:dyDescent="0.3">
      <c r="A16" s="9">
        <v>9</v>
      </c>
      <c r="B16" s="92" t="s">
        <v>197</v>
      </c>
      <c r="C16" s="11">
        <v>30</v>
      </c>
      <c r="D16" s="12" t="s">
        <v>7</v>
      </c>
      <c r="E16" s="90"/>
      <c r="F16" s="38"/>
      <c r="G16" s="38">
        <f t="shared" si="0"/>
        <v>0</v>
      </c>
      <c r="H16" s="38">
        <f t="shared" si="1"/>
        <v>0</v>
      </c>
      <c r="I16" s="38">
        <f t="shared" si="2"/>
        <v>0</v>
      </c>
      <c r="J16" s="38"/>
      <c r="K16" s="38"/>
      <c r="L16" s="38"/>
    </row>
    <row r="17" spans="1:12" s="77" customFormat="1" x14ac:dyDescent="0.3">
      <c r="A17" s="9">
        <v>10</v>
      </c>
      <c r="B17" s="10" t="s">
        <v>198</v>
      </c>
      <c r="C17" s="11">
        <v>500</v>
      </c>
      <c r="D17" s="12" t="s">
        <v>10</v>
      </c>
      <c r="E17" s="90"/>
      <c r="F17" s="38"/>
      <c r="G17" s="38">
        <f t="shared" si="0"/>
        <v>0</v>
      </c>
      <c r="H17" s="38">
        <f t="shared" si="1"/>
        <v>0</v>
      </c>
      <c r="I17" s="38">
        <f t="shared" si="2"/>
        <v>0</v>
      </c>
      <c r="J17" s="38"/>
      <c r="K17" s="38"/>
      <c r="L17" s="38"/>
    </row>
    <row r="18" spans="1:12" s="77" customFormat="1" ht="18.75" customHeight="1" x14ac:dyDescent="0.3">
      <c r="A18" s="9">
        <v>11</v>
      </c>
      <c r="B18" s="15" t="s">
        <v>279</v>
      </c>
      <c r="C18" s="16">
        <v>1500</v>
      </c>
      <c r="D18" s="17" t="s">
        <v>10</v>
      </c>
      <c r="E18" s="90"/>
      <c r="F18" s="38"/>
      <c r="G18" s="38">
        <f t="shared" si="0"/>
        <v>0</v>
      </c>
      <c r="H18" s="38">
        <f t="shared" si="1"/>
        <v>0</v>
      </c>
      <c r="I18" s="38">
        <f t="shared" si="2"/>
        <v>0</v>
      </c>
      <c r="J18" s="38"/>
      <c r="K18" s="38"/>
      <c r="L18" s="38"/>
    </row>
    <row r="19" spans="1:12" s="77" customFormat="1" x14ac:dyDescent="0.3">
      <c r="A19" s="9">
        <v>12</v>
      </c>
      <c r="B19" s="15" t="s">
        <v>199</v>
      </c>
      <c r="C19" s="16">
        <v>500</v>
      </c>
      <c r="D19" s="17" t="s">
        <v>10</v>
      </c>
      <c r="E19" s="90"/>
      <c r="F19" s="38"/>
      <c r="G19" s="38">
        <f t="shared" si="0"/>
        <v>0</v>
      </c>
      <c r="H19" s="38">
        <f t="shared" si="1"/>
        <v>0</v>
      </c>
      <c r="I19" s="38">
        <f t="shared" si="2"/>
        <v>0</v>
      </c>
      <c r="J19" s="38"/>
      <c r="K19" s="38"/>
      <c r="L19" s="38"/>
    </row>
    <row r="20" spans="1:12" s="78" customFormat="1" x14ac:dyDescent="0.3">
      <c r="A20" s="9">
        <v>13</v>
      </c>
      <c r="B20" s="15" t="s">
        <v>268</v>
      </c>
      <c r="C20" s="16">
        <v>1000</v>
      </c>
      <c r="D20" s="17" t="s">
        <v>10</v>
      </c>
      <c r="E20" s="90"/>
      <c r="F20" s="38"/>
      <c r="G20" s="38">
        <f t="shared" si="0"/>
        <v>0</v>
      </c>
      <c r="H20" s="38">
        <f t="shared" si="1"/>
        <v>0</v>
      </c>
      <c r="I20" s="38">
        <f t="shared" si="2"/>
        <v>0</v>
      </c>
      <c r="J20" s="38"/>
      <c r="K20" s="38"/>
      <c r="L20" s="38"/>
    </row>
    <row r="21" spans="1:12" s="77" customFormat="1" x14ac:dyDescent="0.3">
      <c r="A21" s="9">
        <v>14</v>
      </c>
      <c r="B21" s="15" t="s">
        <v>159</v>
      </c>
      <c r="C21" s="16">
        <v>200</v>
      </c>
      <c r="D21" s="17" t="s">
        <v>10</v>
      </c>
      <c r="E21" s="90"/>
      <c r="F21" s="38"/>
      <c r="G21" s="38">
        <f t="shared" si="0"/>
        <v>0</v>
      </c>
      <c r="H21" s="38">
        <f t="shared" si="1"/>
        <v>0</v>
      </c>
      <c r="I21" s="38">
        <f t="shared" si="2"/>
        <v>0</v>
      </c>
      <c r="J21" s="38"/>
      <c r="K21" s="38"/>
      <c r="L21" s="38"/>
    </row>
    <row r="22" spans="1:12" s="77" customFormat="1" ht="21.75" customHeight="1" x14ac:dyDescent="0.3">
      <c r="A22" s="9">
        <v>15</v>
      </c>
      <c r="B22" s="15" t="s">
        <v>160</v>
      </c>
      <c r="C22" s="16">
        <v>200</v>
      </c>
      <c r="D22" s="17" t="s">
        <v>10</v>
      </c>
      <c r="E22" s="90"/>
      <c r="F22" s="38"/>
      <c r="G22" s="38">
        <f t="shared" si="0"/>
        <v>0</v>
      </c>
      <c r="H22" s="38">
        <f t="shared" si="1"/>
        <v>0</v>
      </c>
      <c r="I22" s="38">
        <f t="shared" si="2"/>
        <v>0</v>
      </c>
      <c r="J22" s="38"/>
      <c r="K22" s="38"/>
      <c r="L22" s="38"/>
    </row>
    <row r="23" spans="1:12" s="77" customFormat="1" ht="33" x14ac:dyDescent="0.3">
      <c r="A23" s="9">
        <v>16</v>
      </c>
      <c r="B23" s="15" t="s">
        <v>200</v>
      </c>
      <c r="C23" s="16">
        <v>100</v>
      </c>
      <c r="D23" s="17" t="s">
        <v>7</v>
      </c>
      <c r="E23" s="90"/>
      <c r="F23" s="38"/>
      <c r="G23" s="38">
        <f t="shared" si="0"/>
        <v>0</v>
      </c>
      <c r="H23" s="38">
        <f t="shared" si="1"/>
        <v>0</v>
      </c>
      <c r="I23" s="38">
        <f t="shared" si="2"/>
        <v>0</v>
      </c>
      <c r="J23" s="38"/>
      <c r="K23" s="38"/>
      <c r="L23" s="38"/>
    </row>
    <row r="24" spans="1:12" s="77" customFormat="1" ht="21.75" customHeight="1" x14ac:dyDescent="0.3">
      <c r="A24" s="9">
        <v>17</v>
      </c>
      <c r="B24" s="15" t="s">
        <v>201</v>
      </c>
      <c r="C24" s="11">
        <v>100</v>
      </c>
      <c r="D24" s="12" t="s">
        <v>7</v>
      </c>
      <c r="E24" s="90"/>
      <c r="F24" s="38"/>
      <c r="G24" s="38">
        <f t="shared" si="0"/>
        <v>0</v>
      </c>
      <c r="H24" s="38">
        <f t="shared" si="1"/>
        <v>0</v>
      </c>
      <c r="I24" s="38">
        <f t="shared" si="2"/>
        <v>0</v>
      </c>
      <c r="J24" s="38"/>
      <c r="K24" s="38"/>
      <c r="L24" s="38"/>
    </row>
    <row r="25" spans="1:12" s="77" customFormat="1" ht="21.75" customHeight="1" x14ac:dyDescent="0.3">
      <c r="A25" s="9">
        <v>18</v>
      </c>
      <c r="B25" s="15" t="s">
        <v>88</v>
      </c>
      <c r="C25" s="11">
        <v>100</v>
      </c>
      <c r="D25" s="12" t="s">
        <v>7</v>
      </c>
      <c r="E25" s="90"/>
      <c r="F25" s="38"/>
      <c r="G25" s="38">
        <f t="shared" si="0"/>
        <v>0</v>
      </c>
      <c r="H25" s="38">
        <f t="shared" si="1"/>
        <v>0</v>
      </c>
      <c r="I25" s="38">
        <f t="shared" si="2"/>
        <v>0</v>
      </c>
      <c r="J25" s="38"/>
      <c r="K25" s="38"/>
      <c r="L25" s="38"/>
    </row>
    <row r="26" spans="1:12" s="77" customFormat="1" ht="22.5" customHeight="1" x14ac:dyDescent="0.3">
      <c r="A26" s="9">
        <v>19</v>
      </c>
      <c r="B26" s="15" t="s">
        <v>202</v>
      </c>
      <c r="C26" s="11">
        <v>100</v>
      </c>
      <c r="D26" s="12" t="s">
        <v>7</v>
      </c>
      <c r="E26" s="90"/>
      <c r="F26" s="38"/>
      <c r="G26" s="38">
        <f t="shared" si="0"/>
        <v>0</v>
      </c>
      <c r="H26" s="38">
        <f t="shared" si="1"/>
        <v>0</v>
      </c>
      <c r="I26" s="38">
        <f t="shared" si="2"/>
        <v>0</v>
      </c>
      <c r="J26" s="38"/>
      <c r="K26" s="38"/>
      <c r="L26" s="38"/>
    </row>
    <row r="27" spans="1:12" s="77" customFormat="1" ht="17.25" customHeight="1" x14ac:dyDescent="0.3">
      <c r="A27" s="9">
        <v>20</v>
      </c>
      <c r="B27" s="15" t="s">
        <v>203</v>
      </c>
      <c r="C27" s="11">
        <v>500</v>
      </c>
      <c r="D27" s="12" t="s">
        <v>10</v>
      </c>
      <c r="E27" s="90"/>
      <c r="F27" s="38"/>
      <c r="G27" s="38">
        <f t="shared" si="0"/>
        <v>0</v>
      </c>
      <c r="H27" s="38">
        <f t="shared" si="1"/>
        <v>0</v>
      </c>
      <c r="I27" s="38">
        <f t="shared" si="2"/>
        <v>0</v>
      </c>
      <c r="J27" s="38"/>
      <c r="K27" s="38"/>
      <c r="L27" s="38"/>
    </row>
    <row r="28" spans="1:12" s="77" customFormat="1" ht="17.25" customHeight="1" x14ac:dyDescent="0.3">
      <c r="A28" s="9">
        <v>21</v>
      </c>
      <c r="B28" s="15" t="s">
        <v>264</v>
      </c>
      <c r="C28" s="16">
        <v>500</v>
      </c>
      <c r="D28" s="17" t="s">
        <v>10</v>
      </c>
      <c r="E28" s="90"/>
      <c r="F28" s="38"/>
      <c r="G28" s="38">
        <f t="shared" si="0"/>
        <v>0</v>
      </c>
      <c r="H28" s="38">
        <f t="shared" si="1"/>
        <v>0</v>
      </c>
      <c r="I28" s="38">
        <f t="shared" si="2"/>
        <v>0</v>
      </c>
      <c r="J28" s="38"/>
      <c r="K28" s="38"/>
      <c r="L28" s="38"/>
    </row>
    <row r="29" spans="1:12" s="77" customFormat="1" ht="17.25" customHeight="1" x14ac:dyDescent="0.3">
      <c r="A29" s="9">
        <v>22</v>
      </c>
      <c r="B29" s="15" t="s">
        <v>204</v>
      </c>
      <c r="C29" s="16">
        <v>500</v>
      </c>
      <c r="D29" s="17" t="s">
        <v>10</v>
      </c>
      <c r="E29" s="90"/>
      <c r="F29" s="38"/>
      <c r="G29" s="38">
        <f t="shared" si="0"/>
        <v>0</v>
      </c>
      <c r="H29" s="38">
        <f t="shared" si="1"/>
        <v>0</v>
      </c>
      <c r="I29" s="38">
        <f t="shared" si="2"/>
        <v>0</v>
      </c>
      <c r="J29" s="38"/>
      <c r="K29" s="38"/>
      <c r="L29" s="38"/>
    </row>
    <row r="30" spans="1:12" x14ac:dyDescent="0.3">
      <c r="A30" s="10"/>
      <c r="B30" s="110" t="s">
        <v>295</v>
      </c>
      <c r="C30" s="111" t="s">
        <v>3</v>
      </c>
      <c r="D30" s="39" t="s">
        <v>3</v>
      </c>
      <c r="E30" s="39" t="s">
        <v>3</v>
      </c>
      <c r="F30" s="39"/>
      <c r="G30" s="40">
        <f>SUM(G8:G29)</f>
        <v>0</v>
      </c>
      <c r="H30" s="40">
        <f t="shared" ref="H30:I30" si="3">SUM(H8:H29)</f>
        <v>0</v>
      </c>
      <c r="I30" s="40">
        <f t="shared" si="3"/>
        <v>0</v>
      </c>
      <c r="J30" s="93">
        <f>SUM(J8:J29)</f>
        <v>0</v>
      </c>
      <c r="K30" s="93">
        <f>SUM(K8:K29)</f>
        <v>0</v>
      </c>
      <c r="L30" s="93">
        <f>SUM(L8:L29)</f>
        <v>0</v>
      </c>
    </row>
    <row r="31" spans="1:12" x14ac:dyDescent="0.3">
      <c r="A31" s="142" t="s">
        <v>368</v>
      </c>
      <c r="B31" s="150"/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x14ac:dyDescent="0.3">
      <c r="A32" s="9">
        <v>1</v>
      </c>
      <c r="B32" s="15" t="s">
        <v>286</v>
      </c>
      <c r="C32" s="16">
        <v>500</v>
      </c>
      <c r="D32" s="17" t="s">
        <v>7</v>
      </c>
      <c r="E32" s="88"/>
      <c r="F32" s="41"/>
      <c r="G32" s="42">
        <f>C32*F32</f>
        <v>0</v>
      </c>
      <c r="H32" s="42">
        <f>G32*0.085</f>
        <v>0</v>
      </c>
      <c r="I32" s="42">
        <f>+G32+H32</f>
        <v>0</v>
      </c>
      <c r="J32" s="42"/>
      <c r="K32" s="42"/>
      <c r="L32" s="42"/>
    </row>
    <row r="33" spans="1:12" s="79" customFormat="1" x14ac:dyDescent="0.3">
      <c r="A33" s="9">
        <v>2</v>
      </c>
      <c r="B33" s="15" t="s">
        <v>280</v>
      </c>
      <c r="C33" s="16">
        <v>500</v>
      </c>
      <c r="D33" s="17" t="s">
        <v>7</v>
      </c>
      <c r="E33" s="88"/>
      <c r="F33" s="41"/>
      <c r="G33" s="42">
        <f t="shared" ref="G33:G39" si="4">C33*F33</f>
        <v>0</v>
      </c>
      <c r="H33" s="42">
        <f t="shared" ref="H33:H40" si="5">G33*0.085</f>
        <v>0</v>
      </c>
      <c r="I33" s="42">
        <f t="shared" ref="I33:I40" si="6">+G33+H33</f>
        <v>0</v>
      </c>
      <c r="J33" s="42"/>
      <c r="K33" s="42"/>
      <c r="L33" s="42"/>
    </row>
    <row r="34" spans="1:12" x14ac:dyDescent="0.3">
      <c r="A34" s="9">
        <v>3</v>
      </c>
      <c r="B34" s="15" t="s">
        <v>281</v>
      </c>
      <c r="C34" s="16">
        <v>1000</v>
      </c>
      <c r="D34" s="17" t="s">
        <v>10</v>
      </c>
      <c r="E34" s="88"/>
      <c r="F34" s="41"/>
      <c r="G34" s="42">
        <f t="shared" si="4"/>
        <v>0</v>
      </c>
      <c r="H34" s="42">
        <f t="shared" si="5"/>
        <v>0</v>
      </c>
      <c r="I34" s="42">
        <f t="shared" si="6"/>
        <v>0</v>
      </c>
      <c r="J34" s="42"/>
      <c r="K34" s="42"/>
      <c r="L34" s="42"/>
    </row>
    <row r="35" spans="1:12" ht="20.25" customHeight="1" x14ac:dyDescent="0.3">
      <c r="A35" s="9">
        <v>4</v>
      </c>
      <c r="B35" s="15" t="s">
        <v>282</v>
      </c>
      <c r="C35" s="16">
        <v>1000</v>
      </c>
      <c r="D35" s="17" t="s">
        <v>283</v>
      </c>
      <c r="E35" s="88"/>
      <c r="F35" s="41"/>
      <c r="G35" s="42">
        <f t="shared" si="4"/>
        <v>0</v>
      </c>
      <c r="H35" s="42">
        <f t="shared" si="5"/>
        <v>0</v>
      </c>
      <c r="I35" s="42">
        <f t="shared" si="6"/>
        <v>0</v>
      </c>
      <c r="J35" s="42"/>
      <c r="K35" s="42"/>
      <c r="L35" s="42"/>
    </row>
    <row r="36" spans="1:12" ht="27" customHeight="1" x14ac:dyDescent="0.3">
      <c r="A36" s="9">
        <v>5</v>
      </c>
      <c r="B36" s="15" t="s">
        <v>287</v>
      </c>
      <c r="C36" s="16">
        <v>1000</v>
      </c>
      <c r="D36" s="17" t="s">
        <v>283</v>
      </c>
      <c r="E36" s="88"/>
      <c r="F36" s="41"/>
      <c r="G36" s="42">
        <f t="shared" si="4"/>
        <v>0</v>
      </c>
      <c r="H36" s="42">
        <f t="shared" si="5"/>
        <v>0</v>
      </c>
      <c r="I36" s="42">
        <f t="shared" si="6"/>
        <v>0</v>
      </c>
      <c r="J36" s="42"/>
      <c r="K36" s="42"/>
      <c r="L36" s="42"/>
    </row>
    <row r="37" spans="1:12" s="113" customFormat="1" ht="24.75" customHeight="1" x14ac:dyDescent="0.3">
      <c r="A37" s="9">
        <v>6</v>
      </c>
      <c r="B37" s="15" t="s">
        <v>285</v>
      </c>
      <c r="C37" s="16">
        <v>1000</v>
      </c>
      <c r="D37" s="17" t="s">
        <v>283</v>
      </c>
      <c r="E37" s="88"/>
      <c r="F37" s="41"/>
      <c r="G37" s="42">
        <f t="shared" si="4"/>
        <v>0</v>
      </c>
      <c r="H37" s="42">
        <f t="shared" si="5"/>
        <v>0</v>
      </c>
      <c r="I37" s="42">
        <f t="shared" si="6"/>
        <v>0</v>
      </c>
      <c r="J37" s="42"/>
      <c r="K37" s="42"/>
      <c r="L37" s="42"/>
    </row>
    <row r="38" spans="1:12" s="113" customFormat="1" ht="24.75" customHeight="1" x14ac:dyDescent="0.3">
      <c r="A38" s="9">
        <v>7</v>
      </c>
      <c r="B38" s="15" t="s">
        <v>288</v>
      </c>
      <c r="C38" s="16">
        <v>2000</v>
      </c>
      <c r="D38" s="17" t="s">
        <v>283</v>
      </c>
      <c r="E38" s="88"/>
      <c r="F38" s="41"/>
      <c r="G38" s="42">
        <f t="shared" si="4"/>
        <v>0</v>
      </c>
      <c r="H38" s="42">
        <f t="shared" si="5"/>
        <v>0</v>
      </c>
      <c r="I38" s="42">
        <f t="shared" si="6"/>
        <v>0</v>
      </c>
      <c r="J38" s="42"/>
      <c r="K38" s="42"/>
      <c r="L38" s="42"/>
    </row>
    <row r="39" spans="1:12" s="113" customFormat="1" ht="24.75" customHeight="1" x14ac:dyDescent="0.3">
      <c r="A39" s="9">
        <v>8</v>
      </c>
      <c r="B39" s="15" t="s">
        <v>284</v>
      </c>
      <c r="C39" s="16">
        <v>1000</v>
      </c>
      <c r="D39" s="17" t="s">
        <v>283</v>
      </c>
      <c r="E39" s="88"/>
      <c r="F39" s="41"/>
      <c r="G39" s="42">
        <f t="shared" si="4"/>
        <v>0</v>
      </c>
      <c r="H39" s="42">
        <f t="shared" si="5"/>
        <v>0</v>
      </c>
      <c r="I39" s="42">
        <f t="shared" si="6"/>
        <v>0</v>
      </c>
      <c r="J39" s="42"/>
      <c r="K39" s="42"/>
      <c r="L39" s="42"/>
    </row>
    <row r="40" spans="1:12" x14ac:dyDescent="0.3">
      <c r="A40" s="9"/>
      <c r="B40" s="94" t="s">
        <v>296</v>
      </c>
      <c r="C40" s="13" t="s">
        <v>3</v>
      </c>
      <c r="D40" s="14" t="s">
        <v>3</v>
      </c>
      <c r="E40" s="39" t="s">
        <v>3</v>
      </c>
      <c r="F40" s="39" t="s">
        <v>3</v>
      </c>
      <c r="G40" s="40">
        <f>SUM(G32:G39)</f>
        <v>0</v>
      </c>
      <c r="H40" s="40">
        <f t="shared" si="5"/>
        <v>0</v>
      </c>
      <c r="I40" s="40">
        <f t="shared" si="6"/>
        <v>0</v>
      </c>
      <c r="J40" s="93">
        <f>SUM(J32:J39)</f>
        <v>0</v>
      </c>
      <c r="K40" s="93">
        <f>SUM(K32:K39)</f>
        <v>0</v>
      </c>
      <c r="L40" s="93">
        <f>SUM(L32:L39)</f>
        <v>0</v>
      </c>
    </row>
    <row r="41" spans="1:12" ht="16.5" customHeight="1" x14ac:dyDescent="0.3">
      <c r="A41" s="142" t="s">
        <v>369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</row>
    <row r="42" spans="1:12" ht="18.75" customHeight="1" x14ac:dyDescent="0.3">
      <c r="A42" s="9">
        <v>1</v>
      </c>
      <c r="B42" s="15" t="s">
        <v>205</v>
      </c>
      <c r="C42" s="16">
        <v>500</v>
      </c>
      <c r="D42" s="17" t="s">
        <v>10</v>
      </c>
      <c r="E42" s="88"/>
      <c r="F42" s="41"/>
      <c r="G42" s="42">
        <f t="shared" ref="G42:G44" si="7">C42*F42</f>
        <v>0</v>
      </c>
      <c r="H42" s="42">
        <f t="shared" ref="H42:H45" si="8">G42*0.085</f>
        <v>0</v>
      </c>
      <c r="I42" s="42">
        <f t="shared" ref="I42:I45" si="9">+G42+H42</f>
        <v>0</v>
      </c>
      <c r="J42" s="42"/>
      <c r="K42" s="42"/>
      <c r="L42" s="42"/>
    </row>
    <row r="43" spans="1:12" ht="31.5" customHeight="1" x14ac:dyDescent="0.3">
      <c r="A43" s="9">
        <v>2</v>
      </c>
      <c r="B43" s="15" t="s">
        <v>206</v>
      </c>
      <c r="C43" s="16">
        <v>500</v>
      </c>
      <c r="D43" s="17" t="s">
        <v>10</v>
      </c>
      <c r="E43" s="88"/>
      <c r="F43" s="41"/>
      <c r="G43" s="42">
        <f t="shared" si="7"/>
        <v>0</v>
      </c>
      <c r="H43" s="42">
        <f t="shared" si="8"/>
        <v>0</v>
      </c>
      <c r="I43" s="42">
        <f t="shared" si="9"/>
        <v>0</v>
      </c>
      <c r="J43" s="42"/>
      <c r="K43" s="42"/>
      <c r="L43" s="42"/>
    </row>
    <row r="44" spans="1:12" s="77" customFormat="1" x14ac:dyDescent="0.3">
      <c r="A44" s="9">
        <v>3</v>
      </c>
      <c r="B44" s="15" t="s">
        <v>207</v>
      </c>
      <c r="C44" s="16">
        <v>1000</v>
      </c>
      <c r="D44" s="17" t="s">
        <v>10</v>
      </c>
      <c r="E44" s="88"/>
      <c r="F44" s="41"/>
      <c r="G44" s="42">
        <f t="shared" si="7"/>
        <v>0</v>
      </c>
      <c r="H44" s="42">
        <f t="shared" si="8"/>
        <v>0</v>
      </c>
      <c r="I44" s="42">
        <f t="shared" si="9"/>
        <v>0</v>
      </c>
      <c r="J44" s="42"/>
      <c r="K44" s="42"/>
      <c r="L44" s="42"/>
    </row>
    <row r="45" spans="1:12" x14ac:dyDescent="0.3">
      <c r="A45" s="9"/>
      <c r="B45" s="95" t="s">
        <v>297</v>
      </c>
      <c r="C45" s="13" t="s">
        <v>3</v>
      </c>
      <c r="D45" s="14" t="s">
        <v>3</v>
      </c>
      <c r="E45" s="39" t="s">
        <v>3</v>
      </c>
      <c r="F45" s="39" t="s">
        <v>3</v>
      </c>
      <c r="G45" s="40">
        <f>SUM(G42:G44)</f>
        <v>0</v>
      </c>
      <c r="H45" s="40">
        <f t="shared" si="8"/>
        <v>0</v>
      </c>
      <c r="I45" s="40">
        <f t="shared" si="9"/>
        <v>0</v>
      </c>
      <c r="J45" s="93">
        <f>SUM(J42:J44)</f>
        <v>0</v>
      </c>
      <c r="K45" s="93">
        <f>SUM(K42:K44)</f>
        <v>0</v>
      </c>
      <c r="L45" s="93">
        <f>SUM(L42:L44)</f>
        <v>0</v>
      </c>
    </row>
    <row r="46" spans="1:12" x14ac:dyDescent="0.3">
      <c r="A46" s="142" t="s">
        <v>298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4"/>
    </row>
    <row r="47" spans="1:12" x14ac:dyDescent="0.3">
      <c r="A47" s="9">
        <v>1</v>
      </c>
      <c r="B47" s="15" t="s">
        <v>208</v>
      </c>
      <c r="C47" s="16">
        <v>800</v>
      </c>
      <c r="D47" s="17" t="s">
        <v>10</v>
      </c>
      <c r="E47" s="88"/>
      <c r="F47" s="41"/>
      <c r="G47" s="42">
        <f>C47*F47</f>
        <v>0</v>
      </c>
      <c r="H47" s="42">
        <f>G47*0.085</f>
        <v>0</v>
      </c>
      <c r="I47" s="42">
        <f>+G47+H47</f>
        <v>0</v>
      </c>
      <c r="J47" s="42"/>
      <c r="K47" s="42"/>
      <c r="L47" s="42"/>
    </row>
    <row r="48" spans="1:12" x14ac:dyDescent="0.3">
      <c r="A48" s="91"/>
      <c r="B48" s="20" t="s">
        <v>299</v>
      </c>
      <c r="C48" s="13" t="s">
        <v>3</v>
      </c>
      <c r="D48" s="14" t="s">
        <v>3</v>
      </c>
      <c r="E48" s="39" t="s">
        <v>3</v>
      </c>
      <c r="F48" s="39"/>
      <c r="G48" s="40">
        <f t="shared" ref="G48:L48" si="10">SUM(G47:G47)</f>
        <v>0</v>
      </c>
      <c r="H48" s="40">
        <f t="shared" si="10"/>
        <v>0</v>
      </c>
      <c r="I48" s="40">
        <f t="shared" si="10"/>
        <v>0</v>
      </c>
      <c r="J48" s="93">
        <f t="shared" si="10"/>
        <v>0</v>
      </c>
      <c r="K48" s="93">
        <f t="shared" si="10"/>
        <v>0</v>
      </c>
      <c r="L48" s="93">
        <f t="shared" si="10"/>
        <v>0</v>
      </c>
    </row>
    <row r="49" spans="1:13" x14ac:dyDescent="0.3">
      <c r="A49" s="142" t="s">
        <v>300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6"/>
    </row>
    <row r="50" spans="1:13" ht="18.75" customHeight="1" x14ac:dyDescent="0.3">
      <c r="A50" s="9">
        <v>1</v>
      </c>
      <c r="B50" s="15" t="s">
        <v>209</v>
      </c>
      <c r="C50" s="16">
        <v>500</v>
      </c>
      <c r="D50" s="17" t="s">
        <v>9</v>
      </c>
      <c r="E50" s="88"/>
      <c r="F50" s="41"/>
      <c r="G50" s="42">
        <f t="shared" ref="G50:G58" si="11">F50*C50</f>
        <v>0</v>
      </c>
      <c r="H50" s="42">
        <f t="shared" ref="H50:H58" si="12">+G50*0.085</f>
        <v>0</v>
      </c>
      <c r="I50" s="42">
        <f>+G50+H50</f>
        <v>0</v>
      </c>
      <c r="J50" s="42"/>
      <c r="K50" s="42"/>
      <c r="L50" s="13" t="s">
        <v>3</v>
      </c>
    </row>
    <row r="51" spans="1:13" x14ac:dyDescent="0.3">
      <c r="A51" s="9">
        <v>2</v>
      </c>
      <c r="B51" s="10" t="s">
        <v>210</v>
      </c>
      <c r="C51" s="11">
        <v>500</v>
      </c>
      <c r="D51" s="12" t="s">
        <v>10</v>
      </c>
      <c r="E51" s="88"/>
      <c r="F51" s="41"/>
      <c r="G51" s="42">
        <f t="shared" si="11"/>
        <v>0</v>
      </c>
      <c r="H51" s="42">
        <f t="shared" si="12"/>
        <v>0</v>
      </c>
      <c r="I51" s="42">
        <f t="shared" ref="I51:I58" si="13">+G51+H51</f>
        <v>0</v>
      </c>
      <c r="J51" s="42"/>
      <c r="K51" s="42"/>
      <c r="L51" s="13" t="s">
        <v>3</v>
      </c>
    </row>
    <row r="52" spans="1:13" x14ac:dyDescent="0.3">
      <c r="A52" s="9">
        <v>3</v>
      </c>
      <c r="B52" s="15" t="s">
        <v>211</v>
      </c>
      <c r="C52" s="16">
        <v>2000</v>
      </c>
      <c r="D52" s="17" t="s">
        <v>10</v>
      </c>
      <c r="E52" s="88"/>
      <c r="F52" s="41"/>
      <c r="G52" s="42">
        <f t="shared" si="11"/>
        <v>0</v>
      </c>
      <c r="H52" s="42">
        <f t="shared" si="12"/>
        <v>0</v>
      </c>
      <c r="I52" s="42">
        <f t="shared" si="13"/>
        <v>0</v>
      </c>
      <c r="J52" s="42"/>
      <c r="K52" s="42"/>
      <c r="L52" s="13" t="s">
        <v>3</v>
      </c>
    </row>
    <row r="53" spans="1:13" x14ac:dyDescent="0.3">
      <c r="A53" s="9">
        <v>4</v>
      </c>
      <c r="B53" s="15" t="s">
        <v>212</v>
      </c>
      <c r="C53" s="16">
        <v>2000</v>
      </c>
      <c r="D53" s="17" t="s">
        <v>10</v>
      </c>
      <c r="E53" s="88"/>
      <c r="F53" s="41"/>
      <c r="G53" s="42">
        <f t="shared" si="11"/>
        <v>0</v>
      </c>
      <c r="H53" s="42">
        <f t="shared" si="12"/>
        <v>0</v>
      </c>
      <c r="I53" s="42">
        <f t="shared" si="13"/>
        <v>0</v>
      </c>
      <c r="J53" s="42"/>
      <c r="K53" s="42"/>
      <c r="L53" s="13" t="s">
        <v>3</v>
      </c>
    </row>
    <row r="54" spans="1:13" ht="33" x14ac:dyDescent="0.3">
      <c r="A54" s="9">
        <v>5</v>
      </c>
      <c r="B54" s="15" t="s">
        <v>213</v>
      </c>
      <c r="C54" s="16">
        <v>1000</v>
      </c>
      <c r="D54" s="17" t="s">
        <v>10</v>
      </c>
      <c r="E54" s="88"/>
      <c r="F54" s="41"/>
      <c r="G54" s="42">
        <f t="shared" si="11"/>
        <v>0</v>
      </c>
      <c r="H54" s="42">
        <f t="shared" si="12"/>
        <v>0</v>
      </c>
      <c r="I54" s="42">
        <f t="shared" si="13"/>
        <v>0</v>
      </c>
      <c r="J54" s="42"/>
      <c r="K54" s="42"/>
      <c r="L54" s="13" t="s">
        <v>3</v>
      </c>
    </row>
    <row r="55" spans="1:13" s="133" customFormat="1" x14ac:dyDescent="0.3">
      <c r="A55" s="9">
        <v>6</v>
      </c>
      <c r="B55" s="15" t="s">
        <v>337</v>
      </c>
      <c r="C55" s="16">
        <v>500</v>
      </c>
      <c r="D55" s="17" t="s">
        <v>10</v>
      </c>
      <c r="E55" s="88"/>
      <c r="F55" s="41"/>
      <c r="G55" s="42">
        <f t="shared" si="11"/>
        <v>0</v>
      </c>
      <c r="H55" s="42">
        <f t="shared" si="12"/>
        <v>0</v>
      </c>
      <c r="I55" s="42">
        <f t="shared" si="13"/>
        <v>0</v>
      </c>
      <c r="J55" s="42"/>
      <c r="K55" s="42"/>
      <c r="L55" s="13" t="s">
        <v>3</v>
      </c>
    </row>
    <row r="56" spans="1:13" s="113" customFormat="1" x14ac:dyDescent="0.3">
      <c r="A56" s="9">
        <v>7</v>
      </c>
      <c r="B56" s="15" t="s">
        <v>289</v>
      </c>
      <c r="C56" s="16">
        <v>700</v>
      </c>
      <c r="D56" s="17" t="s">
        <v>283</v>
      </c>
      <c r="E56" s="88"/>
      <c r="F56" s="41"/>
      <c r="G56" s="42">
        <f t="shared" si="11"/>
        <v>0</v>
      </c>
      <c r="H56" s="42">
        <f t="shared" si="12"/>
        <v>0</v>
      </c>
      <c r="I56" s="42">
        <f t="shared" si="13"/>
        <v>0</v>
      </c>
      <c r="J56" s="42"/>
      <c r="K56" s="42"/>
      <c r="L56" s="13" t="s">
        <v>3</v>
      </c>
    </row>
    <row r="57" spans="1:13" x14ac:dyDescent="0.3">
      <c r="A57" s="9">
        <v>8</v>
      </c>
      <c r="B57" s="15" t="s">
        <v>214</v>
      </c>
      <c r="C57" s="16">
        <v>800</v>
      </c>
      <c r="D57" s="17" t="s">
        <v>10</v>
      </c>
      <c r="E57" s="88"/>
      <c r="F57" s="41"/>
      <c r="G57" s="42">
        <f t="shared" si="11"/>
        <v>0</v>
      </c>
      <c r="H57" s="42">
        <f t="shared" si="12"/>
        <v>0</v>
      </c>
      <c r="I57" s="42">
        <f t="shared" si="13"/>
        <v>0</v>
      </c>
      <c r="J57" s="42"/>
      <c r="K57" s="42"/>
      <c r="L57" s="13" t="s">
        <v>3</v>
      </c>
    </row>
    <row r="58" spans="1:13" x14ac:dyDescent="0.3">
      <c r="A58" s="9">
        <v>9</v>
      </c>
      <c r="B58" s="15" t="s">
        <v>193</v>
      </c>
      <c r="C58" s="16">
        <v>10</v>
      </c>
      <c r="D58" s="17" t="s">
        <v>7</v>
      </c>
      <c r="E58" s="88"/>
      <c r="F58" s="41"/>
      <c r="G58" s="42">
        <f t="shared" si="11"/>
        <v>0</v>
      </c>
      <c r="H58" s="42">
        <f t="shared" si="12"/>
        <v>0</v>
      </c>
      <c r="I58" s="42">
        <f t="shared" si="13"/>
        <v>0</v>
      </c>
      <c r="J58" s="42"/>
      <c r="K58" s="42"/>
      <c r="L58" s="13" t="s">
        <v>3</v>
      </c>
    </row>
    <row r="59" spans="1:13" x14ac:dyDescent="0.3">
      <c r="A59" s="9"/>
      <c r="B59" s="96" t="s">
        <v>301</v>
      </c>
      <c r="C59" s="13" t="s">
        <v>3</v>
      </c>
      <c r="D59" s="14" t="s">
        <v>3</v>
      </c>
      <c r="E59" s="39" t="s">
        <v>3</v>
      </c>
      <c r="F59" s="39" t="s">
        <v>3</v>
      </c>
      <c r="G59" s="40">
        <f>SUM(G50:G58)</f>
        <v>0</v>
      </c>
      <c r="H59" s="40">
        <f>+G59*0.085</f>
        <v>0</v>
      </c>
      <c r="I59" s="40">
        <f>+H59*0.085</f>
        <v>0</v>
      </c>
      <c r="J59" s="93">
        <f>SUM(J50:J58)</f>
        <v>0</v>
      </c>
      <c r="K59" s="93">
        <f>SUM(K50:K58)</f>
        <v>0</v>
      </c>
      <c r="L59" s="13" t="s">
        <v>3</v>
      </c>
    </row>
    <row r="60" spans="1:13" x14ac:dyDescent="0.3"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</row>
    <row r="61" spans="1:13" s="74" customFormat="1" ht="16.5" customHeight="1" x14ac:dyDescent="0.25">
      <c r="A61" s="154" t="s">
        <v>309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</row>
    <row r="62" spans="1:13" s="74" customFormat="1" ht="12.75" x14ac:dyDescent="0.2">
      <c r="A62" s="155" t="s">
        <v>154</v>
      </c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</row>
    <row r="63" spans="1:13" s="74" customFormat="1" ht="15.75" customHeight="1" x14ac:dyDescent="0.2">
      <c r="A63" s="134" t="s">
        <v>310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</row>
    <row r="64" spans="1:13" s="74" customFormat="1" ht="15.75" customHeight="1" x14ac:dyDescent="0.2">
      <c r="A64" s="134" t="s">
        <v>311</v>
      </c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</row>
    <row r="65" spans="1:13" s="74" customFormat="1" ht="16.5" customHeight="1" x14ac:dyDescent="0.2">
      <c r="A65" s="123" t="s">
        <v>312</v>
      </c>
      <c r="B65" s="124"/>
      <c r="C65" s="125"/>
      <c r="D65" s="126"/>
      <c r="E65" s="123"/>
      <c r="F65" s="123"/>
      <c r="G65" s="123"/>
      <c r="H65" s="123"/>
      <c r="I65" s="123"/>
      <c r="J65" s="123"/>
      <c r="K65" s="123"/>
      <c r="L65" s="123"/>
      <c r="M65" s="123"/>
    </row>
    <row r="66" spans="1:13" s="74" customFormat="1" ht="15.75" customHeight="1" x14ac:dyDescent="0.2">
      <c r="A66" s="123" t="s">
        <v>313</v>
      </c>
      <c r="B66" s="124"/>
      <c r="C66" s="125"/>
      <c r="D66" s="126"/>
      <c r="E66" s="123"/>
      <c r="F66" s="123"/>
      <c r="G66" s="123"/>
      <c r="H66" s="123"/>
      <c r="I66" s="123"/>
      <c r="J66" s="123"/>
      <c r="K66" s="123"/>
      <c r="L66" s="123"/>
      <c r="M66" s="123"/>
    </row>
    <row r="67" spans="1:13" s="74" customFormat="1" ht="26.25" customHeight="1" x14ac:dyDescent="0.2">
      <c r="A67" s="155" t="s">
        <v>314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</row>
    <row r="68" spans="1:13" s="74" customFormat="1" ht="26.25" customHeight="1" x14ac:dyDescent="0.2">
      <c r="A68" s="155" t="s">
        <v>315</v>
      </c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</row>
    <row r="69" spans="1:13" s="74" customFormat="1" ht="12.75" customHeight="1" x14ac:dyDescent="0.2">
      <c r="A69" s="155" t="s">
        <v>316</v>
      </c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</row>
    <row r="70" spans="1:13" customFormat="1" ht="14.25" customHeight="1" x14ac:dyDescent="0.2">
      <c r="A70" s="155" t="s">
        <v>327</v>
      </c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</row>
    <row r="71" spans="1:13" s="74" customFormat="1" ht="16.5" customHeight="1" x14ac:dyDescent="0.2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</row>
    <row r="72" spans="1:13" x14ac:dyDescent="0.3">
      <c r="A72" s="156" t="s">
        <v>317</v>
      </c>
      <c r="B72" s="156"/>
      <c r="C72" s="128"/>
      <c r="D72" s="129"/>
      <c r="E72" s="129" t="s">
        <v>6</v>
      </c>
      <c r="F72" s="129"/>
      <c r="G72" s="129"/>
      <c r="H72" s="129" t="s">
        <v>4</v>
      </c>
      <c r="I72" s="130"/>
      <c r="J72" s="130"/>
      <c r="K72" s="130"/>
      <c r="L72" s="130"/>
      <c r="M72" s="1"/>
    </row>
    <row r="73" spans="1:13" x14ac:dyDescent="0.3">
      <c r="A73" s="157"/>
      <c r="B73" s="158"/>
      <c r="C73" s="2"/>
      <c r="D73" s="73"/>
      <c r="E73" s="1"/>
      <c r="F73" s="1"/>
      <c r="G73" s="1"/>
      <c r="H73" s="1"/>
      <c r="I73" s="1"/>
      <c r="J73" s="1"/>
      <c r="K73" s="1"/>
      <c r="L73" s="1"/>
      <c r="M73" s="74"/>
    </row>
    <row r="74" spans="1:13" x14ac:dyDescent="0.3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74"/>
    </row>
    <row r="75" spans="1:13" x14ac:dyDescent="0.3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74"/>
    </row>
    <row r="76" spans="1:13" x14ac:dyDescent="0.3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74"/>
    </row>
    <row r="77" spans="1:13" x14ac:dyDescent="0.3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74"/>
    </row>
    <row r="78" spans="1:13" x14ac:dyDescent="0.3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74"/>
    </row>
    <row r="79" spans="1:13" x14ac:dyDescent="0.3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74"/>
    </row>
    <row r="80" spans="1:13" x14ac:dyDescent="0.3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74"/>
    </row>
    <row r="81" spans="1:13" x14ac:dyDescent="0.3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74"/>
    </row>
    <row r="82" spans="1:13" x14ac:dyDescent="0.3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/>
    </row>
    <row r="83" spans="1:13" x14ac:dyDescent="0.3">
      <c r="A83" s="81"/>
      <c r="B83" s="81"/>
      <c r="C83" s="81"/>
      <c r="D83" s="81"/>
      <c r="E83" s="81"/>
      <c r="F83" s="81"/>
      <c r="G83" s="81"/>
      <c r="H83" s="81"/>
      <c r="I83" s="81"/>
      <c r="J83" s="115"/>
      <c r="K83" s="81"/>
      <c r="L83" s="81"/>
      <c r="M83" s="74"/>
    </row>
    <row r="84" spans="1:13" x14ac:dyDescent="0.3">
      <c r="A84" s="135"/>
      <c r="B84" s="135"/>
      <c r="C84" s="75"/>
      <c r="D84" s="73"/>
      <c r="E84" s="1"/>
      <c r="F84" s="76"/>
      <c r="G84" s="1"/>
      <c r="H84" s="1"/>
      <c r="I84" s="1"/>
      <c r="J84" s="1"/>
      <c r="K84" s="1"/>
      <c r="L84" s="1"/>
    </row>
    <row r="85" spans="1:13" ht="10.5" customHeight="1" x14ac:dyDescent="0.3">
      <c r="B85" s="139"/>
      <c r="C85" s="138"/>
      <c r="D85" s="138"/>
      <c r="E85" s="138"/>
      <c r="F85" s="138"/>
      <c r="G85" s="138"/>
      <c r="H85" s="138"/>
      <c r="I85" s="138"/>
      <c r="J85" s="138"/>
      <c r="K85" s="138"/>
      <c r="L85" s="138"/>
    </row>
    <row r="86" spans="1:13" x14ac:dyDescent="0.3">
      <c r="B86" s="137"/>
      <c r="C86" s="138"/>
      <c r="D86" s="138"/>
      <c r="E86" s="138"/>
      <c r="F86" s="138"/>
      <c r="G86" s="138"/>
      <c r="H86" s="138"/>
      <c r="I86" s="138"/>
      <c r="J86" s="138"/>
      <c r="K86" s="138"/>
      <c r="L86" s="138"/>
    </row>
    <row r="87" spans="1:13" x14ac:dyDescent="0.3"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</row>
    <row r="88" spans="1:13" x14ac:dyDescent="0.3">
      <c r="B88" s="25"/>
      <c r="C88" s="27"/>
      <c r="D88" s="28"/>
      <c r="E88" s="8"/>
      <c r="F88" s="8"/>
      <c r="G88" s="8"/>
      <c r="H88" s="8"/>
      <c r="I88" s="80"/>
      <c r="J88" s="117"/>
      <c r="K88" s="80"/>
      <c r="L88" s="8"/>
    </row>
  </sheetData>
  <mergeCells count="31">
    <mergeCell ref="A80:L80"/>
    <mergeCell ref="A81:L81"/>
    <mergeCell ref="A73:B73"/>
    <mergeCell ref="A74:L74"/>
    <mergeCell ref="A75:L75"/>
    <mergeCell ref="B60:L60"/>
    <mergeCell ref="A76:L76"/>
    <mergeCell ref="A77:L77"/>
    <mergeCell ref="A78:L78"/>
    <mergeCell ref="A79:L79"/>
    <mergeCell ref="A61:M61"/>
    <mergeCell ref="A62:M62"/>
    <mergeCell ref="A63:M63"/>
    <mergeCell ref="A64:M64"/>
    <mergeCell ref="A67:M67"/>
    <mergeCell ref="A68:M68"/>
    <mergeCell ref="A69:M69"/>
    <mergeCell ref="A70:M70"/>
    <mergeCell ref="A72:B72"/>
    <mergeCell ref="E1:N1"/>
    <mergeCell ref="A3:L3"/>
    <mergeCell ref="A46:L46"/>
    <mergeCell ref="A49:L49"/>
    <mergeCell ref="A7:L7"/>
    <mergeCell ref="A31:L31"/>
    <mergeCell ref="A41:L41"/>
    <mergeCell ref="A82:L82"/>
    <mergeCell ref="A84:B84"/>
    <mergeCell ref="B87:L87"/>
    <mergeCell ref="B86:L86"/>
    <mergeCell ref="B85:L85"/>
  </mergeCells>
  <phoneticPr fontId="2" type="noConversion"/>
  <dataValidations count="2">
    <dataValidation type="whole" operator="equal" allowBlank="1" showInputMessage="1" showErrorMessage="1" sqref="J50:K58 J47:L47 J8:L29 J32:L39">
      <formula1>1</formula1>
    </dataValidation>
    <dataValidation type="date" operator="equal" allowBlank="1" showInputMessage="1" showErrorMessage="1" sqref="J42:L44">
      <formula1>1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landscape" horizontalDpi="300" verticalDpi="300" r:id="rId1"/>
  <headerFooter alignWithMargins="0">
    <oddHeader>&amp;C&amp;"Arial,Krepko"Predračun - priloga k Ponudbi</oddHeader>
    <oddFooter>&amp;LMestna občina Ljubljana&amp;CPredračun&amp;R&amp;P/&amp;N</oddFooter>
  </headerFooter>
  <rowBreaks count="4" manualBreakCount="4">
    <brk id="22" max="11" man="1"/>
    <brk id="40" max="11" man="1"/>
    <brk id="59" max="11" man="1"/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55"/>
  <sheetViews>
    <sheetView view="pageBreakPreview" zoomScaleSheetLayoutView="100" workbookViewId="0">
      <pane ySplit="6" topLeftCell="A7" activePane="bottomLeft" state="frozen"/>
      <selection activeCell="A108" sqref="A108:IV109"/>
      <selection pane="bottomLeft" activeCell="B8" sqref="B8"/>
    </sheetView>
  </sheetViews>
  <sheetFormatPr defaultRowHeight="16.5" x14ac:dyDescent="0.3"/>
  <cols>
    <col min="1" max="1" width="4.42578125" style="29" customWidth="1"/>
    <col min="2" max="2" width="40.85546875" style="37" customWidth="1"/>
    <col min="3" max="3" width="9" style="28" customWidth="1"/>
    <col min="4" max="4" width="6.5703125" style="28" customWidth="1"/>
    <col min="5" max="5" width="14.42578125" style="23" customWidth="1"/>
    <col min="6" max="6" width="10" style="23" customWidth="1"/>
    <col min="7" max="7" width="13.28515625" style="23" customWidth="1"/>
    <col min="8" max="8" width="9.140625" style="23" customWidth="1"/>
    <col min="9" max="10" width="12.85546875" style="23" customWidth="1"/>
    <col min="11" max="11" width="14.140625" style="23" customWidth="1"/>
    <col min="12" max="12" width="15.7109375" style="23" customWidth="1"/>
    <col min="13" max="16384" width="9.140625" style="29"/>
  </cols>
  <sheetData>
    <row r="1" spans="1:14" s="3" customFormat="1" x14ac:dyDescent="0.3">
      <c r="A1" s="3" t="s">
        <v>8</v>
      </c>
      <c r="B1" s="4"/>
      <c r="C1" s="5"/>
      <c r="D1" s="6"/>
      <c r="E1" s="140" t="s">
        <v>340</v>
      </c>
      <c r="F1" s="138"/>
      <c r="G1" s="138"/>
      <c r="H1" s="138"/>
      <c r="I1" s="138"/>
      <c r="J1" s="138"/>
      <c r="K1" s="138"/>
      <c r="L1" s="138"/>
      <c r="M1" s="138"/>
      <c r="N1" s="138"/>
    </row>
    <row r="2" spans="1:14" x14ac:dyDescent="0.3">
      <c r="A2" s="3"/>
      <c r="B2" s="35"/>
      <c r="C2" s="6"/>
      <c r="D2" s="6"/>
    </row>
    <row r="3" spans="1:14" x14ac:dyDescent="0.3">
      <c r="A3" s="141" t="s">
        <v>375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4" x14ac:dyDescent="0.3">
      <c r="A4" s="3"/>
      <c r="B4" s="35"/>
      <c r="C4" s="6"/>
      <c r="D4" s="6"/>
    </row>
    <row r="5" spans="1:14" s="30" customFormat="1" ht="54" x14ac:dyDescent="0.2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4" ht="27" x14ac:dyDescent="0.2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4" x14ac:dyDescent="0.2">
      <c r="A7" s="159" t="s">
        <v>341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4" ht="33" x14ac:dyDescent="0.3">
      <c r="A8" s="9">
        <v>1</v>
      </c>
      <c r="B8" s="97" t="s">
        <v>261</v>
      </c>
      <c r="C8" s="11">
        <v>100</v>
      </c>
      <c r="D8" s="17" t="s">
        <v>7</v>
      </c>
      <c r="E8" s="132"/>
      <c r="F8" s="88"/>
      <c r="G8" s="42">
        <f>C8*F8</f>
        <v>0</v>
      </c>
      <c r="H8" s="42">
        <f>G8*0.085</f>
        <v>0</v>
      </c>
      <c r="I8" s="42">
        <f>+G8+H8</f>
        <v>0</v>
      </c>
      <c r="J8" s="42"/>
      <c r="K8" s="42"/>
      <c r="L8" s="42"/>
    </row>
    <row r="9" spans="1:14" ht="33" x14ac:dyDescent="0.3">
      <c r="A9" s="9">
        <v>2</v>
      </c>
      <c r="B9" s="97" t="s">
        <v>262</v>
      </c>
      <c r="C9" s="11">
        <v>100</v>
      </c>
      <c r="D9" s="12" t="s">
        <v>7</v>
      </c>
      <c r="E9" s="131"/>
      <c r="F9" s="89"/>
      <c r="G9" s="42">
        <f t="shared" ref="G9:G11" si="0">C9*F9</f>
        <v>0</v>
      </c>
      <c r="H9" s="42">
        <f t="shared" ref="H9:H12" si="1">G9*0.085</f>
        <v>0</v>
      </c>
      <c r="I9" s="42">
        <f t="shared" ref="I9:I12" si="2">+G9+H9</f>
        <v>0</v>
      </c>
      <c r="J9" s="42"/>
      <c r="K9" s="42"/>
      <c r="L9" s="42"/>
    </row>
    <row r="10" spans="1:14" ht="33" x14ac:dyDescent="0.3">
      <c r="A10" s="9">
        <v>3</v>
      </c>
      <c r="B10" s="97" t="s">
        <v>161</v>
      </c>
      <c r="C10" s="11">
        <v>100</v>
      </c>
      <c r="D10" s="12" t="s">
        <v>7</v>
      </c>
      <c r="E10" s="132"/>
      <c r="F10" s="88"/>
      <c r="G10" s="42">
        <f t="shared" si="0"/>
        <v>0</v>
      </c>
      <c r="H10" s="42">
        <f t="shared" si="1"/>
        <v>0</v>
      </c>
      <c r="I10" s="42">
        <f t="shared" si="2"/>
        <v>0</v>
      </c>
      <c r="J10" s="42"/>
      <c r="K10" s="42"/>
      <c r="L10" s="42"/>
    </row>
    <row r="11" spans="1:14" ht="16.5" customHeight="1" x14ac:dyDescent="0.2">
      <c r="A11" s="9">
        <v>4</v>
      </c>
      <c r="B11" s="33" t="s">
        <v>267</v>
      </c>
      <c r="C11" s="16">
        <v>300</v>
      </c>
      <c r="D11" s="17" t="s">
        <v>7</v>
      </c>
      <c r="E11" s="132"/>
      <c r="F11" s="88"/>
      <c r="G11" s="42">
        <f t="shared" si="0"/>
        <v>0</v>
      </c>
      <c r="H11" s="42">
        <f t="shared" si="1"/>
        <v>0</v>
      </c>
      <c r="I11" s="42">
        <f t="shared" si="2"/>
        <v>0</v>
      </c>
      <c r="J11" s="42"/>
      <c r="K11" s="42"/>
      <c r="L11" s="42"/>
    </row>
    <row r="12" spans="1:14" x14ac:dyDescent="0.2">
      <c r="A12" s="32"/>
      <c r="B12" s="20" t="s">
        <v>357</v>
      </c>
      <c r="C12" s="13" t="s">
        <v>3</v>
      </c>
      <c r="D12" s="14" t="s">
        <v>3</v>
      </c>
      <c r="E12" s="14" t="s">
        <v>3</v>
      </c>
      <c r="F12" s="14" t="s">
        <v>3</v>
      </c>
      <c r="G12" s="40">
        <f>SUM(G8:G11)</f>
        <v>0</v>
      </c>
      <c r="H12" s="40">
        <f t="shared" si="1"/>
        <v>0</v>
      </c>
      <c r="I12" s="40">
        <f t="shared" si="2"/>
        <v>0</v>
      </c>
      <c r="J12" s="93">
        <f>SUM(J8:J11)</f>
        <v>0</v>
      </c>
      <c r="K12" s="93">
        <f>SUM(K8:K11)</f>
        <v>0</v>
      </c>
      <c r="L12" s="93">
        <f>SUM(L8:L11)</f>
        <v>0</v>
      </c>
    </row>
    <row r="13" spans="1:14" x14ac:dyDescent="0.3">
      <c r="A13" s="22"/>
      <c r="B13" s="36"/>
      <c r="C13" s="5"/>
      <c r="D13" s="6"/>
    </row>
    <row r="14" spans="1:14" s="74" customFormat="1" ht="13.5" customHeight="1" x14ac:dyDescent="0.25">
      <c r="A14" s="154" t="s">
        <v>309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</row>
    <row r="15" spans="1:14" s="74" customFormat="1" ht="15.75" customHeight="1" x14ac:dyDescent="0.2">
      <c r="A15" s="155" t="s">
        <v>154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</row>
    <row r="16" spans="1:14" s="74" customFormat="1" ht="15.75" customHeight="1" x14ac:dyDescent="0.2">
      <c r="A16" s="134" t="s">
        <v>310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</row>
    <row r="17" spans="1:13" s="74" customFormat="1" ht="15.75" customHeight="1" x14ac:dyDescent="0.2">
      <c r="A17" s="134" t="s">
        <v>311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</row>
    <row r="18" spans="1:13" s="74" customFormat="1" ht="16.5" customHeight="1" x14ac:dyDescent="0.2">
      <c r="A18" s="123" t="s">
        <v>312</v>
      </c>
      <c r="B18" s="124"/>
      <c r="C18" s="125"/>
      <c r="D18" s="126"/>
      <c r="E18" s="123"/>
      <c r="F18" s="123"/>
      <c r="G18" s="123"/>
      <c r="H18" s="123"/>
      <c r="I18" s="123"/>
      <c r="J18" s="123"/>
      <c r="K18" s="123"/>
      <c r="L18" s="123"/>
      <c r="M18" s="123"/>
    </row>
    <row r="19" spans="1:13" s="74" customFormat="1" ht="15.75" customHeight="1" x14ac:dyDescent="0.2">
      <c r="A19" s="123" t="s">
        <v>313</v>
      </c>
      <c r="B19" s="124"/>
      <c r="C19" s="125"/>
      <c r="D19" s="126"/>
      <c r="E19" s="123"/>
      <c r="F19" s="123"/>
      <c r="G19" s="123"/>
      <c r="H19" s="123"/>
      <c r="I19" s="123"/>
      <c r="J19" s="123"/>
      <c r="K19" s="123"/>
      <c r="L19" s="123"/>
      <c r="M19" s="123"/>
    </row>
    <row r="20" spans="1:13" s="74" customFormat="1" ht="24.75" customHeight="1" x14ac:dyDescent="0.2">
      <c r="A20" s="155" t="s">
        <v>314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</row>
    <row r="21" spans="1:13" s="74" customFormat="1" ht="28.5" customHeight="1" x14ac:dyDescent="0.2">
      <c r="A21" s="155" t="s">
        <v>315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</row>
    <row r="22" spans="1:13" s="74" customFormat="1" ht="16.5" customHeight="1" x14ac:dyDescent="0.2">
      <c r="A22" s="155" t="s">
        <v>316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</row>
    <row r="23" spans="1:13" s="74" customFormat="1" ht="24" customHeight="1" x14ac:dyDescent="0.2">
      <c r="A23" s="155" t="s">
        <v>328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</row>
    <row r="24" spans="1:13" s="74" customFormat="1" ht="12.75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</row>
    <row r="25" spans="1:13" ht="12.75" customHeight="1" x14ac:dyDescent="0.2">
      <c r="A25" s="156" t="s">
        <v>317</v>
      </c>
      <c r="B25" s="156"/>
      <c r="C25" s="128"/>
      <c r="D25" s="129"/>
      <c r="E25" s="129" t="s">
        <v>6</v>
      </c>
      <c r="F25" s="129"/>
      <c r="G25" s="129"/>
      <c r="H25" s="129" t="s">
        <v>4</v>
      </c>
      <c r="I25" s="130"/>
      <c r="J25" s="130"/>
      <c r="K25" s="130"/>
      <c r="L25" s="130"/>
      <c r="M25" s="1"/>
    </row>
    <row r="26" spans="1:13" ht="12.75" customHeight="1" x14ac:dyDescent="0.2">
      <c r="A26" s="157"/>
      <c r="B26" s="157"/>
      <c r="C26" s="2"/>
      <c r="D26" s="73"/>
      <c r="E26" s="1"/>
      <c r="F26" s="1"/>
      <c r="G26" s="1"/>
      <c r="H26" s="1"/>
      <c r="I26" s="1"/>
      <c r="J26" s="1"/>
      <c r="K26" s="1"/>
      <c r="L26" s="1"/>
      <c r="M26" s="74"/>
    </row>
    <row r="27" spans="1:13" ht="12.75" customHeight="1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74"/>
    </row>
    <row r="28" spans="1:13" ht="12.75" customHeight="1" x14ac:dyDescent="0.2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74"/>
    </row>
    <row r="29" spans="1:13" ht="12.75" customHeight="1" x14ac:dyDescent="0.2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74"/>
    </row>
    <row r="30" spans="1:13" ht="14.25" x14ac:dyDescent="0.2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74"/>
    </row>
    <row r="31" spans="1:13" ht="14.25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74"/>
    </row>
    <row r="32" spans="1:13" ht="14.25" x14ac:dyDescent="0.2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74"/>
    </row>
    <row r="33" spans="1:13" ht="14.25" x14ac:dyDescent="0.2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74"/>
    </row>
    <row r="34" spans="1:13" ht="14.25" x14ac:dyDescent="0.2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74"/>
    </row>
    <row r="35" spans="1:13" ht="14.25" x14ac:dyDescent="0.2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74"/>
    </row>
    <row r="36" spans="1:13" ht="14.25" x14ac:dyDescent="0.2">
      <c r="A36" s="82"/>
      <c r="B36" s="82"/>
      <c r="C36" s="82"/>
      <c r="D36" s="82"/>
      <c r="E36" s="82"/>
      <c r="F36" s="82"/>
      <c r="G36" s="82"/>
      <c r="H36" s="82"/>
      <c r="I36" s="82"/>
      <c r="J36" s="115"/>
      <c r="K36" s="82"/>
      <c r="L36" s="82"/>
      <c r="M36" s="74"/>
    </row>
    <row r="37" spans="1:13" ht="14.25" x14ac:dyDescent="0.2">
      <c r="A37" s="135"/>
      <c r="B37" s="135"/>
      <c r="C37" s="75"/>
      <c r="D37" s="73"/>
      <c r="E37" s="1"/>
      <c r="F37" s="76"/>
      <c r="G37" s="1"/>
      <c r="H37" s="1"/>
      <c r="I37" s="1"/>
      <c r="J37" s="1"/>
      <c r="K37" s="1"/>
      <c r="L37" s="1"/>
    </row>
    <row r="38" spans="1:13" x14ac:dyDescent="0.3">
      <c r="A38" s="22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</row>
    <row r="39" spans="1:13" x14ac:dyDescent="0.3">
      <c r="A39" s="22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</row>
    <row r="40" spans="1:13" x14ac:dyDescent="0.3">
      <c r="A40" s="22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3" x14ac:dyDescent="0.3">
      <c r="A41" s="22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</row>
    <row r="42" spans="1:13" x14ac:dyDescent="0.3">
      <c r="A42" s="22"/>
      <c r="B42" s="26"/>
      <c r="C42" s="27"/>
      <c r="E42" s="8"/>
      <c r="F42" s="8"/>
      <c r="G42" s="8"/>
      <c r="H42" s="8"/>
      <c r="I42" s="83"/>
      <c r="J42" s="117"/>
      <c r="K42" s="83"/>
      <c r="L42" s="8"/>
    </row>
    <row r="43" spans="1:13" x14ac:dyDescent="0.3">
      <c r="A43" s="22"/>
      <c r="B43" s="35"/>
      <c r="C43" s="5"/>
      <c r="D43" s="6"/>
    </row>
    <row r="44" spans="1:13" x14ac:dyDescent="0.3">
      <c r="A44" s="3"/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</row>
    <row r="45" spans="1:13" x14ac:dyDescent="0.3">
      <c r="A45" s="3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13" x14ac:dyDescent="0.3">
      <c r="A46" s="3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3" x14ac:dyDescent="0.3">
      <c r="A47" s="3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3" x14ac:dyDescent="0.3">
      <c r="A48" s="3"/>
      <c r="B48" s="26"/>
      <c r="E48" s="8"/>
      <c r="F48" s="8"/>
      <c r="G48" s="8"/>
      <c r="H48" s="8"/>
      <c r="I48" s="83"/>
      <c r="J48" s="117"/>
      <c r="K48" s="83"/>
      <c r="L48" s="8"/>
    </row>
    <row r="49" spans="1:12" x14ac:dyDescent="0.3">
      <c r="A49" s="3"/>
      <c r="B49" s="35"/>
      <c r="C49" s="6"/>
      <c r="D49" s="6"/>
    </row>
    <row r="50" spans="1:12" x14ac:dyDescent="0.3">
      <c r="A50" s="3"/>
      <c r="B50" s="35"/>
      <c r="C50" s="6"/>
      <c r="D50" s="6"/>
      <c r="E50" s="3"/>
      <c r="F50" s="3"/>
      <c r="G50" s="3"/>
      <c r="H50" s="3"/>
      <c r="I50" s="84"/>
      <c r="J50" s="122"/>
      <c r="K50" s="84"/>
      <c r="L50" s="3"/>
    </row>
    <row r="51" spans="1:12" x14ac:dyDescent="0.3">
      <c r="A51" s="3"/>
      <c r="B51" s="35"/>
      <c r="C51" s="6"/>
      <c r="D51" s="6"/>
      <c r="E51" s="3"/>
      <c r="F51" s="3"/>
      <c r="G51" s="3"/>
      <c r="H51" s="3"/>
      <c r="I51" s="84"/>
      <c r="J51" s="122"/>
      <c r="K51" s="84"/>
      <c r="L51" s="3"/>
    </row>
    <row r="52" spans="1:12" ht="14.25" x14ac:dyDescent="0.2">
      <c r="E52" s="29"/>
      <c r="F52" s="29"/>
      <c r="G52" s="29"/>
      <c r="H52" s="29"/>
      <c r="I52" s="29"/>
      <c r="J52" s="29"/>
      <c r="K52" s="29"/>
      <c r="L52" s="29"/>
    </row>
    <row r="53" spans="1:12" ht="14.25" x14ac:dyDescent="0.2">
      <c r="E53" s="29"/>
      <c r="F53" s="29"/>
      <c r="G53" s="29"/>
      <c r="H53" s="29"/>
      <c r="I53" s="29"/>
      <c r="J53" s="29"/>
      <c r="K53" s="29"/>
      <c r="L53" s="29"/>
    </row>
    <row r="54" spans="1:12" ht="14.25" x14ac:dyDescent="0.2">
      <c r="E54" s="29"/>
      <c r="F54" s="29"/>
      <c r="G54" s="29"/>
      <c r="H54" s="29"/>
      <c r="I54" s="29"/>
      <c r="J54" s="29"/>
      <c r="K54" s="29"/>
      <c r="L54" s="29"/>
    </row>
    <row r="55" spans="1:12" ht="14.25" x14ac:dyDescent="0.2">
      <c r="E55" s="29"/>
      <c r="F55" s="29"/>
      <c r="G55" s="29"/>
      <c r="H55" s="29"/>
      <c r="I55" s="29"/>
      <c r="J55" s="29"/>
      <c r="K55" s="29"/>
      <c r="L55" s="29"/>
    </row>
  </sheetData>
  <mergeCells count="31">
    <mergeCell ref="E1:N1"/>
    <mergeCell ref="A37:B37"/>
    <mergeCell ref="A14:M14"/>
    <mergeCell ref="A21:M21"/>
    <mergeCell ref="A22:M22"/>
    <mergeCell ref="A23:M23"/>
    <mergeCell ref="A25:B25"/>
    <mergeCell ref="A7:L7"/>
    <mergeCell ref="A27:L27"/>
    <mergeCell ref="A28:L28"/>
    <mergeCell ref="A29:L29"/>
    <mergeCell ref="A15:M15"/>
    <mergeCell ref="A16:M16"/>
    <mergeCell ref="A17:M17"/>
    <mergeCell ref="A20:M20"/>
    <mergeCell ref="A3:L3"/>
    <mergeCell ref="A26:B26"/>
    <mergeCell ref="B47:L47"/>
    <mergeCell ref="A30:L30"/>
    <mergeCell ref="B45:L45"/>
    <mergeCell ref="A31:L31"/>
    <mergeCell ref="A32:L32"/>
    <mergeCell ref="A33:L33"/>
    <mergeCell ref="A34:L34"/>
    <mergeCell ref="B46:L46"/>
    <mergeCell ref="B44:L44"/>
    <mergeCell ref="B41:L41"/>
    <mergeCell ref="B40:L40"/>
    <mergeCell ref="B39:L39"/>
    <mergeCell ref="B38:L38"/>
    <mergeCell ref="A35:L35"/>
  </mergeCells>
  <phoneticPr fontId="2" type="noConversion"/>
  <dataValidations count="1">
    <dataValidation type="whole" operator="equal" allowBlank="1" showInputMessage="1" showErrorMessage="1" sqref="J8:L11">
      <formula1>1</formula1>
    </dataValidation>
  </dataValidations>
  <pageMargins left="0.74803149606299213" right="0.74803149606299213" top="0.98425196850393704" bottom="0.98425196850393704" header="0" footer="0"/>
  <pageSetup paperSize="9" scale="73" orientation="landscape" r:id="rId1"/>
  <headerFooter alignWithMargins="0"/>
  <rowBreaks count="1" manualBreakCount="1">
    <brk id="2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view="pageBreakPreview" zoomScaleNormal="136" zoomScaleSheetLayoutView="100" workbookViewId="0">
      <selection activeCell="A7" sqref="A7:L7"/>
    </sheetView>
  </sheetViews>
  <sheetFormatPr defaultRowHeight="14.25" x14ac:dyDescent="0.2"/>
  <cols>
    <col min="1" max="1" width="5.140625" style="29" customWidth="1"/>
    <col min="2" max="2" width="40.42578125" style="29" customWidth="1"/>
    <col min="3" max="3" width="8.5703125" style="29" customWidth="1"/>
    <col min="4" max="4" width="7.42578125" style="29" customWidth="1"/>
    <col min="5" max="5" width="15.7109375" style="29" customWidth="1"/>
    <col min="6" max="6" width="12.42578125" style="29" customWidth="1"/>
    <col min="7" max="7" width="12.28515625" style="29" customWidth="1"/>
    <col min="8" max="8" width="9.85546875" style="29" customWidth="1"/>
    <col min="9" max="10" width="12.140625" style="29" customWidth="1"/>
    <col min="11" max="11" width="10.28515625" style="29" customWidth="1"/>
    <col min="12" max="16384" width="9.140625" style="29"/>
  </cols>
  <sheetData>
    <row r="1" spans="1:14" s="3" customFormat="1" ht="16.5" x14ac:dyDescent="0.3">
      <c r="A1" s="3" t="s">
        <v>8</v>
      </c>
      <c r="B1" s="4"/>
      <c r="C1" s="5"/>
      <c r="D1" s="6"/>
      <c r="E1" s="140" t="s">
        <v>340</v>
      </c>
      <c r="F1" s="138"/>
      <c r="G1" s="138"/>
      <c r="H1" s="138"/>
      <c r="I1" s="138"/>
      <c r="J1" s="138"/>
      <c r="K1" s="138"/>
      <c r="L1" s="138"/>
    </row>
    <row r="2" spans="1:14" s="3" customFormat="1" ht="16.5" x14ac:dyDescent="0.3">
      <c r="B2" s="4"/>
      <c r="C2" s="5"/>
      <c r="D2" s="6"/>
      <c r="E2" s="7"/>
      <c r="F2" s="8"/>
      <c r="G2" s="8"/>
      <c r="H2" s="8"/>
      <c r="I2" s="8"/>
      <c r="J2" s="117"/>
      <c r="K2" s="8"/>
      <c r="L2" s="8"/>
    </row>
    <row r="3" spans="1:14" ht="16.5" x14ac:dyDescent="0.3">
      <c r="A3" s="141"/>
      <c r="B3" s="141"/>
      <c r="C3" s="141"/>
      <c r="D3" s="141"/>
      <c r="E3" s="141"/>
      <c r="F3" s="141"/>
      <c r="G3" s="141"/>
      <c r="H3" s="141"/>
      <c r="I3" s="141"/>
      <c r="J3" s="118"/>
    </row>
    <row r="4" spans="1:14" ht="16.5" x14ac:dyDescent="0.3">
      <c r="A4" s="3"/>
      <c r="B4" s="4"/>
      <c r="C4" s="6"/>
      <c r="D4" s="6"/>
      <c r="E4" s="3"/>
      <c r="F4" s="3"/>
      <c r="G4" s="3"/>
      <c r="H4" s="3"/>
      <c r="I4" s="3"/>
      <c r="J4" s="122"/>
    </row>
    <row r="5" spans="1:14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4" s="3" customFormat="1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4" ht="16.5" customHeight="1" x14ac:dyDescent="0.2">
      <c r="A7" s="161" t="s">
        <v>342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4" ht="16.5" x14ac:dyDescent="0.2">
      <c r="A8" s="31">
        <v>1</v>
      </c>
      <c r="B8" s="31" t="s">
        <v>290</v>
      </c>
      <c r="C8" s="16">
        <v>400</v>
      </c>
      <c r="D8" s="17" t="s">
        <v>7</v>
      </c>
      <c r="E8" s="41"/>
      <c r="F8" s="88"/>
      <c r="G8" s="41">
        <f>C8*F8</f>
        <v>0</v>
      </c>
      <c r="H8" s="41">
        <f>G8*0.085</f>
        <v>0</v>
      </c>
      <c r="I8" s="41">
        <f>+G8+H8</f>
        <v>0</v>
      </c>
      <c r="J8" s="53"/>
      <c r="K8" s="53"/>
      <c r="L8" s="53"/>
    </row>
    <row r="9" spans="1:14" ht="16.5" x14ac:dyDescent="0.25">
      <c r="A9" s="9"/>
      <c r="B9" s="20" t="s">
        <v>358</v>
      </c>
      <c r="C9" s="13" t="s">
        <v>3</v>
      </c>
      <c r="D9" s="14" t="s">
        <v>3</v>
      </c>
      <c r="E9" s="39" t="s">
        <v>3</v>
      </c>
      <c r="F9" s="39" t="s">
        <v>3</v>
      </c>
      <c r="G9" s="39">
        <f>+G8</f>
        <v>0</v>
      </c>
      <c r="H9" s="39">
        <f t="shared" ref="H9:I9" si="0">+H8</f>
        <v>0</v>
      </c>
      <c r="I9" s="39">
        <f t="shared" si="0"/>
        <v>0</v>
      </c>
      <c r="J9" s="98">
        <f>+J8</f>
        <v>0</v>
      </c>
      <c r="K9" s="98">
        <f>+K8</f>
        <v>0</v>
      </c>
      <c r="L9" s="98">
        <f>+L8</f>
        <v>0</v>
      </c>
    </row>
    <row r="11" spans="1:14" s="74" customFormat="1" ht="12.75" customHeight="1" x14ac:dyDescent="0.25">
      <c r="A11" s="154" t="s">
        <v>309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</row>
    <row r="12" spans="1:14" s="74" customFormat="1" ht="12.75" customHeight="1" x14ac:dyDescent="0.2">
      <c r="A12" s="155" t="s">
        <v>154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4" s="74" customFormat="1" ht="12.75" customHeight="1" x14ac:dyDescent="0.2">
      <c r="A13" s="134" t="s">
        <v>310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s="74" customFormat="1" ht="12.75" customHeight="1" x14ac:dyDescent="0.2">
      <c r="A14" s="134" t="s">
        <v>311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74" customFormat="1" ht="12.75" customHeight="1" x14ac:dyDescent="0.2">
      <c r="A15" s="123" t="s">
        <v>312</v>
      </c>
      <c r="B15" s="124"/>
      <c r="C15" s="125"/>
      <c r="D15" s="126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14" s="74" customFormat="1" ht="12.75" customHeight="1" x14ac:dyDescent="0.2">
      <c r="A16" s="123" t="s">
        <v>313</v>
      </c>
      <c r="B16" s="124"/>
      <c r="C16" s="125"/>
      <c r="D16" s="126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4" s="74" customFormat="1" ht="16.5" customHeight="1" x14ac:dyDescent="0.2">
      <c r="A17" s="155" t="s">
        <v>314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14" s="74" customFormat="1" ht="18" customHeight="1" x14ac:dyDescent="0.2">
      <c r="A18" s="155" t="s">
        <v>315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14" s="74" customFormat="1" ht="12.75" customHeight="1" x14ac:dyDescent="0.2">
      <c r="A19" s="155" t="s">
        <v>316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74" customFormat="1" ht="27" customHeight="1" x14ac:dyDescent="0.2">
      <c r="A20" s="155" t="s">
        <v>326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</row>
    <row r="21" spans="1:14" x14ac:dyDescent="0.2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2" spans="1:14" ht="14.25" customHeight="1" x14ac:dyDescent="0.2">
      <c r="A22" s="156" t="s">
        <v>317</v>
      </c>
      <c r="B22" s="156"/>
      <c r="C22" s="128"/>
      <c r="D22" s="129"/>
      <c r="E22" s="129" t="s">
        <v>6</v>
      </c>
      <c r="F22" s="129"/>
      <c r="G22" s="129"/>
      <c r="H22" s="129" t="s">
        <v>4</v>
      </c>
      <c r="I22" s="130"/>
      <c r="J22" s="130"/>
      <c r="K22" s="130"/>
      <c r="L22" s="130"/>
      <c r="M22" s="130"/>
      <c r="N22" s="1"/>
    </row>
    <row r="23" spans="1:14" x14ac:dyDescent="0.2">
      <c r="A23" s="157"/>
      <c r="B23" s="158"/>
      <c r="C23" s="2"/>
      <c r="D23" s="73"/>
      <c r="E23" s="1"/>
      <c r="F23" s="1"/>
      <c r="G23" s="1"/>
      <c r="H23" s="1"/>
      <c r="I23" s="1"/>
      <c r="J23" s="1"/>
      <c r="K23" s="1"/>
      <c r="L23" s="1"/>
      <c r="M23" s="74"/>
      <c r="N23" s="74"/>
    </row>
    <row r="24" spans="1:14" x14ac:dyDescent="0.2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74"/>
      <c r="N24" s="74"/>
    </row>
    <row r="25" spans="1:14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74"/>
      <c r="N25" s="74"/>
    </row>
    <row r="26" spans="1:14" x14ac:dyDescent="0.2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74"/>
      <c r="N26" s="74"/>
    </row>
    <row r="27" spans="1:14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74"/>
      <c r="N27" s="74"/>
    </row>
    <row r="28" spans="1:14" x14ac:dyDescent="0.2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74"/>
      <c r="N28" s="74"/>
    </row>
    <row r="29" spans="1:14" x14ac:dyDescent="0.2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74"/>
      <c r="N29" s="74"/>
    </row>
    <row r="30" spans="1:14" x14ac:dyDescent="0.2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74"/>
      <c r="N30" s="74"/>
    </row>
    <row r="31" spans="1:14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74"/>
      <c r="N31" s="74"/>
    </row>
    <row r="32" spans="1:14" x14ac:dyDescent="0.2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74"/>
      <c r="N32" s="74"/>
    </row>
    <row r="33" spans="1:12" x14ac:dyDescent="0.2">
      <c r="A33" s="82"/>
      <c r="B33" s="82"/>
      <c r="C33" s="82"/>
      <c r="D33" s="82"/>
      <c r="E33" s="82"/>
      <c r="F33" s="82"/>
      <c r="G33" s="82"/>
      <c r="H33" s="82"/>
      <c r="I33" s="82"/>
      <c r="J33" s="115"/>
      <c r="K33" s="82"/>
      <c r="L33" s="82"/>
    </row>
    <row r="34" spans="1:12" x14ac:dyDescent="0.2">
      <c r="A34" s="135"/>
      <c r="B34" s="135"/>
      <c r="C34" s="75"/>
      <c r="D34" s="73"/>
      <c r="E34" s="1"/>
      <c r="F34" s="76"/>
      <c r="G34" s="1"/>
      <c r="H34" s="1"/>
      <c r="I34" s="1"/>
      <c r="J34" s="1"/>
      <c r="K34" s="1"/>
      <c r="L34" s="1"/>
    </row>
    <row r="35" spans="1:12" ht="16.5" x14ac:dyDescent="0.3">
      <c r="B35" s="139"/>
      <c r="C35" s="139"/>
      <c r="D35" s="139"/>
      <c r="E35" s="139"/>
      <c r="F35" s="139"/>
      <c r="G35" s="139"/>
      <c r="H35" s="139"/>
      <c r="I35" s="139"/>
      <c r="J35" s="121"/>
    </row>
    <row r="36" spans="1:12" ht="16.5" x14ac:dyDescent="0.3">
      <c r="B36" s="139"/>
      <c r="C36" s="139"/>
      <c r="D36" s="139"/>
      <c r="E36" s="139"/>
      <c r="F36" s="139"/>
      <c r="G36" s="139"/>
      <c r="H36" s="139"/>
      <c r="I36" s="139"/>
      <c r="J36" s="121"/>
    </row>
    <row r="37" spans="1:12" ht="16.5" x14ac:dyDescent="0.3">
      <c r="B37" s="139"/>
      <c r="C37" s="139"/>
      <c r="D37" s="139"/>
      <c r="E37" s="139"/>
      <c r="F37" s="139"/>
      <c r="G37" s="139"/>
      <c r="H37" s="139"/>
      <c r="I37" s="139"/>
      <c r="J37" s="121"/>
    </row>
    <row r="38" spans="1:12" ht="16.5" x14ac:dyDescent="0.3">
      <c r="B38" s="139"/>
      <c r="C38" s="139"/>
      <c r="D38" s="139"/>
      <c r="E38" s="139"/>
      <c r="F38" s="139"/>
      <c r="G38" s="139"/>
      <c r="H38" s="139"/>
      <c r="I38" s="139"/>
      <c r="J38" s="121"/>
    </row>
    <row r="39" spans="1:12" ht="16.5" x14ac:dyDescent="0.3">
      <c r="B39" s="137"/>
      <c r="C39" s="137"/>
      <c r="D39" s="137"/>
      <c r="E39" s="137"/>
      <c r="F39" s="137"/>
      <c r="G39" s="137"/>
      <c r="H39" s="137"/>
      <c r="I39" s="137"/>
      <c r="J39" s="120"/>
    </row>
    <row r="40" spans="1:12" ht="16.5" x14ac:dyDescent="0.3">
      <c r="B40" s="136"/>
      <c r="C40" s="136"/>
      <c r="D40" s="136"/>
      <c r="E40" s="136"/>
      <c r="F40" s="136"/>
      <c r="G40" s="136"/>
      <c r="H40" s="136"/>
      <c r="I40" s="136"/>
      <c r="J40" s="119"/>
    </row>
    <row r="41" spans="1:12" ht="16.5" x14ac:dyDescent="0.3">
      <c r="B41" s="25"/>
      <c r="C41" s="27"/>
      <c r="D41" s="28"/>
      <c r="E41" s="8"/>
      <c r="F41" s="8"/>
      <c r="G41" s="8"/>
      <c r="H41" s="8"/>
      <c r="I41" s="8"/>
      <c r="J41" s="117"/>
    </row>
    <row r="42" spans="1:12" ht="16.5" x14ac:dyDescent="0.3">
      <c r="B42" s="4"/>
      <c r="C42" s="5"/>
      <c r="D42" s="6"/>
      <c r="E42" s="23"/>
      <c r="F42" s="23"/>
      <c r="G42" s="23"/>
      <c r="H42" s="23"/>
      <c r="I42" s="23"/>
      <c r="J42" s="23"/>
    </row>
    <row r="43" spans="1:12" ht="16.5" x14ac:dyDescent="0.3">
      <c r="B43" s="139"/>
      <c r="C43" s="139"/>
      <c r="D43" s="139"/>
      <c r="E43" s="139"/>
      <c r="F43" s="139"/>
      <c r="G43" s="139"/>
      <c r="H43" s="139"/>
      <c r="I43" s="139"/>
      <c r="J43" s="121"/>
    </row>
  </sheetData>
  <mergeCells count="30">
    <mergeCell ref="A3:I3"/>
    <mergeCell ref="E1:L1"/>
    <mergeCell ref="A23:B23"/>
    <mergeCell ref="A24:L24"/>
    <mergeCell ref="A25:L25"/>
    <mergeCell ref="A11:N11"/>
    <mergeCell ref="A12:N12"/>
    <mergeCell ref="A13:N13"/>
    <mergeCell ref="A14:N14"/>
    <mergeCell ref="A17:N17"/>
    <mergeCell ref="A18:N18"/>
    <mergeCell ref="A19:N19"/>
    <mergeCell ref="A20:N20"/>
    <mergeCell ref="A22:B22"/>
    <mergeCell ref="A34:B34"/>
    <mergeCell ref="A26:L26"/>
    <mergeCell ref="A27:L27"/>
    <mergeCell ref="A7:L7"/>
    <mergeCell ref="A28:L28"/>
    <mergeCell ref="A29:L29"/>
    <mergeCell ref="A30:L30"/>
    <mergeCell ref="A31:L31"/>
    <mergeCell ref="A32:L32"/>
    <mergeCell ref="B43:I43"/>
    <mergeCell ref="B35:I35"/>
    <mergeCell ref="B36:I36"/>
    <mergeCell ref="B37:I37"/>
    <mergeCell ref="B38:I38"/>
    <mergeCell ref="B40:I40"/>
    <mergeCell ref="B39:I39"/>
  </mergeCells>
  <phoneticPr fontId="4" type="noConversion"/>
  <dataValidations count="1">
    <dataValidation type="whole" operator="equal" allowBlank="1" showInputMessage="1" showErrorMessage="1" sqref="J8:L8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3"/>
  <sheetViews>
    <sheetView view="pageBreakPreview" topLeftCell="A31" zoomScaleNormal="136" zoomScaleSheetLayoutView="100" workbookViewId="0">
      <selection activeCell="A7" sqref="A7:L7"/>
    </sheetView>
  </sheetViews>
  <sheetFormatPr defaultRowHeight="16.5" x14ac:dyDescent="0.3"/>
  <cols>
    <col min="1" max="1" width="4.7109375" style="3" customWidth="1"/>
    <col min="2" max="2" width="31.28515625" style="43" customWidth="1"/>
    <col min="3" max="3" width="8" style="3" customWidth="1"/>
    <col min="4" max="4" width="6.140625" style="3" customWidth="1"/>
    <col min="5" max="5" width="8.85546875" style="3" customWidth="1"/>
    <col min="6" max="6" width="10.42578125" style="3" customWidth="1"/>
    <col min="7" max="7" width="11.85546875" style="3" customWidth="1"/>
    <col min="8" max="8" width="9.7109375" style="3" customWidth="1"/>
    <col min="9" max="9" width="13" style="3" customWidth="1"/>
    <col min="10" max="10" width="13" style="122" customWidth="1"/>
    <col min="11" max="16384" width="9.140625" style="3"/>
  </cols>
  <sheetData>
    <row r="1" spans="1:12" x14ac:dyDescent="0.3">
      <c r="A1" s="3" t="s">
        <v>8</v>
      </c>
      <c r="B1" s="4"/>
      <c r="C1" s="5"/>
      <c r="D1" s="6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2" x14ac:dyDescent="0.3">
      <c r="C2" s="6"/>
      <c r="D2" s="6"/>
    </row>
    <row r="3" spans="1:12" x14ac:dyDescent="0.3">
      <c r="A3" s="141" t="s">
        <v>376</v>
      </c>
      <c r="B3" s="162"/>
      <c r="C3" s="162"/>
      <c r="D3" s="162"/>
      <c r="E3" s="162"/>
      <c r="F3" s="162"/>
      <c r="G3" s="162"/>
      <c r="H3" s="162"/>
      <c r="I3" s="162"/>
    </row>
    <row r="4" spans="1:12" x14ac:dyDescent="0.3">
      <c r="C4" s="6"/>
      <c r="D4" s="6"/>
    </row>
    <row r="5" spans="1:12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2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2" ht="16.5" customHeight="1" x14ac:dyDescent="0.3">
      <c r="A7" s="163" t="s">
        <v>343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x14ac:dyDescent="0.3">
      <c r="A8" s="9">
        <v>1</v>
      </c>
      <c r="B8" s="44" t="s">
        <v>162</v>
      </c>
      <c r="C8" s="11">
        <v>300</v>
      </c>
      <c r="D8" s="12" t="s">
        <v>7</v>
      </c>
      <c r="E8" s="14" t="s">
        <v>3</v>
      </c>
      <c r="F8" s="102"/>
      <c r="G8" s="41">
        <f t="shared" ref="G8:G29" si="0">C8*F8</f>
        <v>0</v>
      </c>
      <c r="H8" s="41">
        <f t="shared" ref="H8:H29" si="1">G8*0.085</f>
        <v>0</v>
      </c>
      <c r="I8" s="41">
        <f t="shared" ref="I8:I29" si="2">+G8+H8</f>
        <v>0</v>
      </c>
      <c r="J8" s="99"/>
      <c r="K8" s="99"/>
      <c r="L8" s="99"/>
    </row>
    <row r="9" spans="1:12" x14ac:dyDescent="0.3">
      <c r="A9" s="9">
        <v>2</v>
      </c>
      <c r="B9" s="44" t="s">
        <v>89</v>
      </c>
      <c r="C9" s="11">
        <v>200</v>
      </c>
      <c r="D9" s="12" t="s">
        <v>7</v>
      </c>
      <c r="E9" s="14" t="s">
        <v>3</v>
      </c>
      <c r="F9" s="102"/>
      <c r="G9" s="41">
        <f t="shared" si="0"/>
        <v>0</v>
      </c>
      <c r="H9" s="41">
        <f t="shared" si="1"/>
        <v>0</v>
      </c>
      <c r="I9" s="41">
        <f t="shared" si="2"/>
        <v>0</v>
      </c>
      <c r="J9" s="99"/>
      <c r="K9" s="99"/>
      <c r="L9" s="99"/>
    </row>
    <row r="10" spans="1:12" ht="21" customHeight="1" x14ac:dyDescent="0.3">
      <c r="A10" s="9">
        <v>3</v>
      </c>
      <c r="B10" s="44" t="s">
        <v>90</v>
      </c>
      <c r="C10" s="11">
        <v>50</v>
      </c>
      <c r="D10" s="12" t="s">
        <v>7</v>
      </c>
      <c r="E10" s="14" t="s">
        <v>3</v>
      </c>
      <c r="F10" s="102"/>
      <c r="G10" s="41">
        <f t="shared" si="0"/>
        <v>0</v>
      </c>
      <c r="H10" s="41">
        <f t="shared" si="1"/>
        <v>0</v>
      </c>
      <c r="I10" s="41">
        <f t="shared" si="2"/>
        <v>0</v>
      </c>
      <c r="J10" s="99"/>
      <c r="K10" s="99"/>
      <c r="L10" s="99"/>
    </row>
    <row r="11" spans="1:12" x14ac:dyDescent="0.3">
      <c r="A11" s="9">
        <v>4</v>
      </c>
      <c r="B11" s="44" t="s">
        <v>12</v>
      </c>
      <c r="C11" s="11">
        <v>100</v>
      </c>
      <c r="D11" s="12" t="s">
        <v>7</v>
      </c>
      <c r="E11" s="14" t="s">
        <v>3</v>
      </c>
      <c r="F11" s="102"/>
      <c r="G11" s="41">
        <f t="shared" si="0"/>
        <v>0</v>
      </c>
      <c r="H11" s="41">
        <f t="shared" si="1"/>
        <v>0</v>
      </c>
      <c r="I11" s="41">
        <f t="shared" si="2"/>
        <v>0</v>
      </c>
      <c r="J11" s="99"/>
      <c r="K11" s="99"/>
      <c r="L11" s="99"/>
    </row>
    <row r="12" spans="1:12" x14ac:dyDescent="0.3">
      <c r="A12" s="9">
        <v>5</v>
      </c>
      <c r="B12" s="44" t="s">
        <v>13</v>
      </c>
      <c r="C12" s="11">
        <v>100</v>
      </c>
      <c r="D12" s="12" t="s">
        <v>7</v>
      </c>
      <c r="E12" s="14" t="s">
        <v>3</v>
      </c>
      <c r="F12" s="102"/>
      <c r="G12" s="41">
        <f t="shared" si="0"/>
        <v>0</v>
      </c>
      <c r="H12" s="41">
        <f t="shared" si="1"/>
        <v>0</v>
      </c>
      <c r="I12" s="41">
        <f t="shared" si="2"/>
        <v>0</v>
      </c>
      <c r="J12" s="99"/>
      <c r="K12" s="99"/>
      <c r="L12" s="99"/>
    </row>
    <row r="13" spans="1:12" x14ac:dyDescent="0.3">
      <c r="A13" s="9">
        <v>6</v>
      </c>
      <c r="B13" s="44" t="s">
        <v>91</v>
      </c>
      <c r="C13" s="11">
        <v>50</v>
      </c>
      <c r="D13" s="12" t="s">
        <v>7</v>
      </c>
      <c r="E13" s="14" t="s">
        <v>3</v>
      </c>
      <c r="F13" s="102"/>
      <c r="G13" s="41">
        <f t="shared" si="0"/>
        <v>0</v>
      </c>
      <c r="H13" s="41">
        <f t="shared" si="1"/>
        <v>0</v>
      </c>
      <c r="I13" s="41">
        <f t="shared" si="2"/>
        <v>0</v>
      </c>
      <c r="J13" s="99"/>
      <c r="K13" s="99"/>
      <c r="L13" s="99"/>
    </row>
    <row r="14" spans="1:12" x14ac:dyDescent="0.3">
      <c r="A14" s="9">
        <v>7</v>
      </c>
      <c r="B14" s="44" t="s">
        <v>92</v>
      </c>
      <c r="C14" s="11">
        <v>50</v>
      </c>
      <c r="D14" s="12" t="s">
        <v>7</v>
      </c>
      <c r="E14" s="14" t="s">
        <v>3</v>
      </c>
      <c r="F14" s="102"/>
      <c r="G14" s="41">
        <f t="shared" si="0"/>
        <v>0</v>
      </c>
      <c r="H14" s="41">
        <f t="shared" si="1"/>
        <v>0</v>
      </c>
      <c r="I14" s="41">
        <f t="shared" si="2"/>
        <v>0</v>
      </c>
      <c r="J14" s="99"/>
      <c r="K14" s="99"/>
      <c r="L14" s="99"/>
    </row>
    <row r="15" spans="1:12" s="78" customFormat="1" x14ac:dyDescent="0.3">
      <c r="A15" s="9">
        <v>8</v>
      </c>
      <c r="B15" s="45" t="s">
        <v>163</v>
      </c>
      <c r="C15" s="11">
        <v>15</v>
      </c>
      <c r="D15" s="12" t="s">
        <v>7</v>
      </c>
      <c r="E15" s="14" t="s">
        <v>3</v>
      </c>
      <c r="F15" s="102"/>
      <c r="G15" s="41">
        <f t="shared" si="0"/>
        <v>0</v>
      </c>
      <c r="H15" s="41">
        <f t="shared" si="1"/>
        <v>0</v>
      </c>
      <c r="I15" s="41">
        <f t="shared" si="2"/>
        <v>0</v>
      </c>
      <c r="J15" s="99"/>
      <c r="K15" s="99"/>
      <c r="L15" s="99"/>
    </row>
    <row r="16" spans="1:12" x14ac:dyDescent="0.3">
      <c r="A16" s="9">
        <v>9</v>
      </c>
      <c r="B16" s="44" t="s">
        <v>93</v>
      </c>
      <c r="C16" s="46">
        <v>500</v>
      </c>
      <c r="D16" s="47" t="s">
        <v>7</v>
      </c>
      <c r="E16" s="14" t="s">
        <v>3</v>
      </c>
      <c r="F16" s="102"/>
      <c r="G16" s="41">
        <f t="shared" si="0"/>
        <v>0</v>
      </c>
      <c r="H16" s="41">
        <f t="shared" si="1"/>
        <v>0</v>
      </c>
      <c r="I16" s="41">
        <f t="shared" si="2"/>
        <v>0</v>
      </c>
      <c r="J16" s="99"/>
      <c r="K16" s="99"/>
      <c r="L16" s="99"/>
    </row>
    <row r="17" spans="1:12" x14ac:dyDescent="0.3">
      <c r="A17" s="9">
        <v>10</v>
      </c>
      <c r="B17" s="44" t="s">
        <v>94</v>
      </c>
      <c r="C17" s="46">
        <v>500</v>
      </c>
      <c r="D17" s="47" t="s">
        <v>7</v>
      </c>
      <c r="E17" s="14" t="s">
        <v>3</v>
      </c>
      <c r="F17" s="102"/>
      <c r="G17" s="41">
        <f t="shared" si="0"/>
        <v>0</v>
      </c>
      <c r="H17" s="41">
        <f t="shared" si="1"/>
        <v>0</v>
      </c>
      <c r="I17" s="41">
        <f t="shared" si="2"/>
        <v>0</v>
      </c>
      <c r="J17" s="99"/>
      <c r="K17" s="99"/>
      <c r="L17" s="99"/>
    </row>
    <row r="18" spans="1:12" x14ac:dyDescent="0.3">
      <c r="A18" s="9">
        <v>11</v>
      </c>
      <c r="B18" s="44" t="s">
        <v>104</v>
      </c>
      <c r="C18" s="46">
        <v>500</v>
      </c>
      <c r="D18" s="47" t="s">
        <v>7</v>
      </c>
      <c r="E18" s="14" t="s">
        <v>3</v>
      </c>
      <c r="F18" s="102"/>
      <c r="G18" s="41">
        <f t="shared" si="0"/>
        <v>0</v>
      </c>
      <c r="H18" s="41">
        <f t="shared" si="1"/>
        <v>0</v>
      </c>
      <c r="I18" s="41">
        <f t="shared" si="2"/>
        <v>0</v>
      </c>
      <c r="J18" s="99"/>
      <c r="K18" s="99"/>
      <c r="L18" s="99"/>
    </row>
    <row r="19" spans="1:12" x14ac:dyDescent="0.3">
      <c r="A19" s="9">
        <v>12</v>
      </c>
      <c r="B19" s="44" t="s">
        <v>95</v>
      </c>
      <c r="C19" s="46">
        <v>500</v>
      </c>
      <c r="D19" s="47" t="s">
        <v>7</v>
      </c>
      <c r="E19" s="14" t="s">
        <v>3</v>
      </c>
      <c r="F19" s="102"/>
      <c r="G19" s="41">
        <f t="shared" si="0"/>
        <v>0</v>
      </c>
      <c r="H19" s="41">
        <f t="shared" si="1"/>
        <v>0</v>
      </c>
      <c r="I19" s="41">
        <f t="shared" si="2"/>
        <v>0</v>
      </c>
      <c r="J19" s="99"/>
      <c r="K19" s="99"/>
      <c r="L19" s="99"/>
    </row>
    <row r="20" spans="1:12" x14ac:dyDescent="0.3">
      <c r="A20" s="9">
        <v>13</v>
      </c>
      <c r="B20" s="44" t="s">
        <v>106</v>
      </c>
      <c r="C20" s="46">
        <v>100</v>
      </c>
      <c r="D20" s="47" t="s">
        <v>7</v>
      </c>
      <c r="E20" s="14" t="s">
        <v>3</v>
      </c>
      <c r="F20" s="102"/>
      <c r="G20" s="41">
        <f t="shared" si="0"/>
        <v>0</v>
      </c>
      <c r="H20" s="41">
        <f t="shared" si="1"/>
        <v>0</v>
      </c>
      <c r="I20" s="41">
        <f t="shared" si="2"/>
        <v>0</v>
      </c>
      <c r="J20" s="99"/>
      <c r="K20" s="99"/>
      <c r="L20" s="99"/>
    </row>
    <row r="21" spans="1:12" x14ac:dyDescent="0.3">
      <c r="A21" s="9">
        <v>14</v>
      </c>
      <c r="B21" s="44" t="s">
        <v>107</v>
      </c>
      <c r="C21" s="46">
        <v>100</v>
      </c>
      <c r="D21" s="47" t="s">
        <v>7</v>
      </c>
      <c r="E21" s="14" t="s">
        <v>3</v>
      </c>
      <c r="F21" s="102"/>
      <c r="G21" s="41">
        <f t="shared" si="0"/>
        <v>0</v>
      </c>
      <c r="H21" s="41">
        <f t="shared" si="1"/>
        <v>0</v>
      </c>
      <c r="I21" s="41">
        <f t="shared" si="2"/>
        <v>0</v>
      </c>
      <c r="J21" s="99"/>
      <c r="K21" s="99"/>
      <c r="L21" s="99"/>
    </row>
    <row r="22" spans="1:12" x14ac:dyDescent="0.3">
      <c r="A22" s="9">
        <v>15</v>
      </c>
      <c r="B22" s="44" t="s">
        <v>96</v>
      </c>
      <c r="C22" s="34">
        <v>200</v>
      </c>
      <c r="D22" s="34" t="s">
        <v>7</v>
      </c>
      <c r="E22" s="14" t="s">
        <v>3</v>
      </c>
      <c r="F22" s="102"/>
      <c r="G22" s="41">
        <f t="shared" si="0"/>
        <v>0</v>
      </c>
      <c r="H22" s="41">
        <f t="shared" si="1"/>
        <v>0</v>
      </c>
      <c r="I22" s="41">
        <f t="shared" si="2"/>
        <v>0</v>
      </c>
      <c r="J22" s="99"/>
      <c r="K22" s="99"/>
      <c r="L22" s="99"/>
    </row>
    <row r="23" spans="1:12" x14ac:dyDescent="0.3">
      <c r="A23" s="9">
        <v>16</v>
      </c>
      <c r="B23" s="44" t="s">
        <v>97</v>
      </c>
      <c r="C23" s="34">
        <v>50</v>
      </c>
      <c r="D23" s="34" t="s">
        <v>7</v>
      </c>
      <c r="E23" s="14" t="s">
        <v>3</v>
      </c>
      <c r="F23" s="102"/>
      <c r="G23" s="41">
        <f t="shared" si="0"/>
        <v>0</v>
      </c>
      <c r="H23" s="41">
        <f t="shared" si="1"/>
        <v>0</v>
      </c>
      <c r="I23" s="41">
        <f t="shared" si="2"/>
        <v>0</v>
      </c>
      <c r="J23" s="99"/>
      <c r="K23" s="99"/>
      <c r="L23" s="99"/>
    </row>
    <row r="24" spans="1:12" x14ac:dyDescent="0.3">
      <c r="A24" s="9">
        <v>17</v>
      </c>
      <c r="B24" s="44" t="s">
        <v>105</v>
      </c>
      <c r="C24" s="34">
        <v>50</v>
      </c>
      <c r="D24" s="34" t="s">
        <v>7</v>
      </c>
      <c r="E24" s="14" t="s">
        <v>3</v>
      </c>
      <c r="F24" s="102"/>
      <c r="G24" s="41">
        <f t="shared" si="0"/>
        <v>0</v>
      </c>
      <c r="H24" s="41">
        <f t="shared" si="1"/>
        <v>0</v>
      </c>
      <c r="I24" s="41">
        <f t="shared" si="2"/>
        <v>0</v>
      </c>
      <c r="J24" s="99"/>
      <c r="K24" s="99"/>
      <c r="L24" s="99"/>
    </row>
    <row r="25" spans="1:12" x14ac:dyDescent="0.3">
      <c r="A25" s="9">
        <v>18</v>
      </c>
      <c r="B25" s="44" t="s">
        <v>14</v>
      </c>
      <c r="C25" s="106">
        <v>1500</v>
      </c>
      <c r="D25" s="34" t="s">
        <v>7</v>
      </c>
      <c r="E25" s="14" t="s">
        <v>3</v>
      </c>
      <c r="F25" s="102"/>
      <c r="G25" s="41">
        <f t="shared" si="0"/>
        <v>0</v>
      </c>
      <c r="H25" s="41">
        <f t="shared" si="1"/>
        <v>0</v>
      </c>
      <c r="I25" s="41">
        <f t="shared" si="2"/>
        <v>0</v>
      </c>
      <c r="J25" s="99"/>
      <c r="K25" s="99"/>
      <c r="L25" s="99"/>
    </row>
    <row r="26" spans="1:12" s="78" customFormat="1" x14ac:dyDescent="0.3">
      <c r="A26" s="9">
        <v>19</v>
      </c>
      <c r="B26" s="44" t="s">
        <v>336</v>
      </c>
      <c r="C26" s="34">
        <v>100</v>
      </c>
      <c r="D26" s="34" t="s">
        <v>7</v>
      </c>
      <c r="E26" s="14" t="s">
        <v>3</v>
      </c>
      <c r="F26" s="102"/>
      <c r="G26" s="41">
        <f t="shared" si="0"/>
        <v>0</v>
      </c>
      <c r="H26" s="41">
        <f t="shared" si="1"/>
        <v>0</v>
      </c>
      <c r="I26" s="41">
        <f t="shared" si="2"/>
        <v>0</v>
      </c>
      <c r="J26" s="99"/>
      <c r="K26" s="99"/>
      <c r="L26" s="99"/>
    </row>
    <row r="27" spans="1:12" s="78" customFormat="1" x14ac:dyDescent="0.3">
      <c r="A27" s="9">
        <v>20</v>
      </c>
      <c r="B27" s="44" t="s">
        <v>338</v>
      </c>
      <c r="C27" s="106">
        <v>3000</v>
      </c>
      <c r="D27" s="34" t="s">
        <v>7</v>
      </c>
      <c r="E27" s="14"/>
      <c r="F27" s="102"/>
      <c r="G27" s="41">
        <f t="shared" si="0"/>
        <v>0</v>
      </c>
      <c r="H27" s="41">
        <f t="shared" si="1"/>
        <v>0</v>
      </c>
      <c r="I27" s="41">
        <f t="shared" si="2"/>
        <v>0</v>
      </c>
      <c r="J27" s="99"/>
      <c r="K27" s="99"/>
      <c r="L27" s="99"/>
    </row>
    <row r="28" spans="1:12" s="78" customFormat="1" x14ac:dyDescent="0.3">
      <c r="A28" s="9">
        <v>21</v>
      </c>
      <c r="B28" s="44" t="s">
        <v>98</v>
      </c>
      <c r="C28" s="34">
        <v>150</v>
      </c>
      <c r="D28" s="34" t="s">
        <v>7</v>
      </c>
      <c r="E28" s="14" t="s">
        <v>3</v>
      </c>
      <c r="F28" s="102"/>
      <c r="G28" s="41">
        <f t="shared" si="0"/>
        <v>0</v>
      </c>
      <c r="H28" s="41">
        <f t="shared" si="1"/>
        <v>0</v>
      </c>
      <c r="I28" s="41">
        <f t="shared" si="2"/>
        <v>0</v>
      </c>
      <c r="J28" s="99"/>
      <c r="K28" s="99"/>
      <c r="L28" s="99"/>
    </row>
    <row r="29" spans="1:12" s="78" customFormat="1" x14ac:dyDescent="0.3">
      <c r="A29" s="9">
        <v>22</v>
      </c>
      <c r="B29" s="44" t="s">
        <v>108</v>
      </c>
      <c r="C29" s="34">
        <v>1500</v>
      </c>
      <c r="D29" s="34" t="s">
        <v>7</v>
      </c>
      <c r="E29" s="14" t="s">
        <v>3</v>
      </c>
      <c r="F29" s="102"/>
      <c r="G29" s="41">
        <f t="shared" si="0"/>
        <v>0</v>
      </c>
      <c r="H29" s="41">
        <f t="shared" si="1"/>
        <v>0</v>
      </c>
      <c r="I29" s="41">
        <f t="shared" si="2"/>
        <v>0</v>
      </c>
      <c r="J29" s="99"/>
      <c r="K29" s="99"/>
      <c r="L29" s="99"/>
    </row>
    <row r="30" spans="1:12" s="78" customFormat="1" x14ac:dyDescent="0.3">
      <c r="A30" s="9">
        <v>23</v>
      </c>
      <c r="B30" s="44" t="s">
        <v>15</v>
      </c>
      <c r="C30" s="34">
        <v>300</v>
      </c>
      <c r="D30" s="34" t="s">
        <v>7</v>
      </c>
      <c r="E30" s="14" t="s">
        <v>3</v>
      </c>
      <c r="F30" s="102"/>
      <c r="G30" s="41">
        <f t="shared" ref="G30:G35" si="3">C30*F30</f>
        <v>0</v>
      </c>
      <c r="H30" s="41">
        <f t="shared" ref="H30:H36" si="4">G30*0.085</f>
        <v>0</v>
      </c>
      <c r="I30" s="41">
        <f t="shared" ref="I30:I36" si="5">+G30+H30</f>
        <v>0</v>
      </c>
      <c r="J30" s="99"/>
      <c r="K30" s="99"/>
      <c r="L30" s="99"/>
    </row>
    <row r="31" spans="1:12" s="78" customFormat="1" x14ac:dyDescent="0.3">
      <c r="A31" s="9">
        <v>24</v>
      </c>
      <c r="B31" s="44" t="s">
        <v>100</v>
      </c>
      <c r="C31" s="34">
        <v>300</v>
      </c>
      <c r="D31" s="34" t="s">
        <v>7</v>
      </c>
      <c r="E31" s="14" t="s">
        <v>3</v>
      </c>
      <c r="F31" s="102"/>
      <c r="G31" s="41">
        <f t="shared" si="3"/>
        <v>0</v>
      </c>
      <c r="H31" s="41">
        <f t="shared" si="4"/>
        <v>0</v>
      </c>
      <c r="I31" s="41">
        <f t="shared" si="5"/>
        <v>0</v>
      </c>
      <c r="J31" s="99"/>
      <c r="K31" s="99"/>
      <c r="L31" s="99"/>
    </row>
    <row r="32" spans="1:12" s="78" customFormat="1" x14ac:dyDescent="0.3">
      <c r="A32" s="9">
        <v>25</v>
      </c>
      <c r="B32" s="44" t="s">
        <v>99</v>
      </c>
      <c r="C32" s="34">
        <v>500</v>
      </c>
      <c r="D32" s="34" t="s">
        <v>7</v>
      </c>
      <c r="E32" s="14" t="s">
        <v>3</v>
      </c>
      <c r="F32" s="102"/>
      <c r="G32" s="41">
        <f t="shared" si="3"/>
        <v>0</v>
      </c>
      <c r="H32" s="41">
        <f t="shared" si="4"/>
        <v>0</v>
      </c>
      <c r="I32" s="41">
        <f t="shared" si="5"/>
        <v>0</v>
      </c>
      <c r="J32" s="99"/>
      <c r="K32" s="99"/>
      <c r="L32" s="99"/>
    </row>
    <row r="33" spans="1:12" s="78" customFormat="1" ht="33" x14ac:dyDescent="0.3">
      <c r="A33" s="9">
        <v>26</v>
      </c>
      <c r="B33" s="44" t="s">
        <v>101</v>
      </c>
      <c r="C33" s="106">
        <v>1000</v>
      </c>
      <c r="D33" s="34" t="s">
        <v>7</v>
      </c>
      <c r="E33" s="14" t="s">
        <v>3</v>
      </c>
      <c r="F33" s="102"/>
      <c r="G33" s="41">
        <f t="shared" si="3"/>
        <v>0</v>
      </c>
      <c r="H33" s="41">
        <f t="shared" si="4"/>
        <v>0</v>
      </c>
      <c r="I33" s="41">
        <f t="shared" si="5"/>
        <v>0</v>
      </c>
      <c r="J33" s="99"/>
      <c r="K33" s="99"/>
      <c r="L33" s="99"/>
    </row>
    <row r="34" spans="1:12" s="78" customFormat="1" x14ac:dyDescent="0.3">
      <c r="A34" s="9">
        <v>27</v>
      </c>
      <c r="B34" s="44" t="s">
        <v>102</v>
      </c>
      <c r="C34" s="34">
        <v>300</v>
      </c>
      <c r="D34" s="34" t="s">
        <v>7</v>
      </c>
      <c r="E34" s="14" t="s">
        <v>3</v>
      </c>
      <c r="F34" s="102"/>
      <c r="G34" s="41">
        <f t="shared" si="3"/>
        <v>0</v>
      </c>
      <c r="H34" s="41">
        <f t="shared" si="4"/>
        <v>0</v>
      </c>
      <c r="I34" s="41">
        <f t="shared" si="5"/>
        <v>0</v>
      </c>
      <c r="J34" s="99"/>
      <c r="K34" s="99"/>
      <c r="L34" s="99"/>
    </row>
    <row r="35" spans="1:12" s="78" customFormat="1" x14ac:dyDescent="0.3">
      <c r="A35" s="9">
        <v>28</v>
      </c>
      <c r="B35" s="44" t="s">
        <v>103</v>
      </c>
      <c r="C35" s="34">
        <v>300</v>
      </c>
      <c r="D35" s="34" t="s">
        <v>7</v>
      </c>
      <c r="E35" s="14" t="s">
        <v>3</v>
      </c>
      <c r="F35" s="102"/>
      <c r="G35" s="41">
        <f t="shared" si="3"/>
        <v>0</v>
      </c>
      <c r="H35" s="41">
        <f t="shared" si="4"/>
        <v>0</v>
      </c>
      <c r="I35" s="41">
        <f t="shared" si="5"/>
        <v>0</v>
      </c>
      <c r="J35" s="99"/>
      <c r="K35" s="99"/>
      <c r="L35" s="99"/>
    </row>
    <row r="36" spans="1:12" s="78" customFormat="1" x14ac:dyDescent="0.3">
      <c r="A36" s="9"/>
      <c r="B36" s="19" t="s">
        <v>359</v>
      </c>
      <c r="C36" s="13" t="s">
        <v>3</v>
      </c>
      <c r="D36" s="14" t="s">
        <v>3</v>
      </c>
      <c r="E36" s="14" t="s">
        <v>3</v>
      </c>
      <c r="F36" s="14" t="s">
        <v>3</v>
      </c>
      <c r="G36" s="14">
        <f>SUM(G8:G35)</f>
        <v>0</v>
      </c>
      <c r="H36" s="14">
        <f t="shared" si="4"/>
        <v>0</v>
      </c>
      <c r="I36" s="14">
        <f t="shared" si="5"/>
        <v>0</v>
      </c>
      <c r="J36" s="100">
        <f>SUM(J8:J35)</f>
        <v>0</v>
      </c>
      <c r="K36" s="100">
        <f>SUM(K8:K35)</f>
        <v>0</v>
      </c>
      <c r="L36" s="100">
        <f>SUM(L8:L35)</f>
        <v>0</v>
      </c>
    </row>
    <row r="37" spans="1:12" s="78" customFormat="1" x14ac:dyDescent="0.3">
      <c r="A37" s="163" t="s">
        <v>370</v>
      </c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</row>
    <row r="38" spans="1:12" s="78" customFormat="1" ht="33" x14ac:dyDescent="0.3">
      <c r="A38" s="9">
        <v>1</v>
      </c>
      <c r="B38" s="44" t="s">
        <v>16</v>
      </c>
      <c r="C38" s="34">
        <v>50</v>
      </c>
      <c r="D38" s="34" t="s">
        <v>7</v>
      </c>
      <c r="E38" s="14"/>
      <c r="F38" s="102"/>
      <c r="G38" s="41">
        <f t="shared" ref="G38:G46" si="6">C38*F38</f>
        <v>0</v>
      </c>
      <c r="H38" s="41">
        <f t="shared" ref="H38:H46" si="7">G38*0.085</f>
        <v>0</v>
      </c>
      <c r="I38" s="41">
        <f t="shared" ref="I38:I46" si="8">+G38+H38</f>
        <v>0</v>
      </c>
      <c r="J38" s="99"/>
      <c r="K38" s="99"/>
      <c r="L38" s="99"/>
    </row>
    <row r="39" spans="1:12" s="78" customFormat="1" ht="33" x14ac:dyDescent="0.3">
      <c r="A39" s="9">
        <v>2</v>
      </c>
      <c r="B39" s="44" t="s">
        <v>116</v>
      </c>
      <c r="C39" s="34">
        <v>50</v>
      </c>
      <c r="D39" s="34" t="s">
        <v>7</v>
      </c>
      <c r="E39" s="14"/>
      <c r="F39" s="102"/>
      <c r="G39" s="41">
        <f t="shared" si="6"/>
        <v>0</v>
      </c>
      <c r="H39" s="41">
        <f t="shared" si="7"/>
        <v>0</v>
      </c>
      <c r="I39" s="41">
        <f t="shared" si="8"/>
        <v>0</v>
      </c>
      <c r="J39" s="99"/>
      <c r="K39" s="99"/>
      <c r="L39" s="99"/>
    </row>
    <row r="40" spans="1:12" s="78" customFormat="1" x14ac:dyDescent="0.3">
      <c r="A40" s="9">
        <v>3</v>
      </c>
      <c r="B40" s="44" t="s">
        <v>17</v>
      </c>
      <c r="C40" s="34">
        <v>60</v>
      </c>
      <c r="D40" s="34" t="s">
        <v>7</v>
      </c>
      <c r="E40" s="14"/>
      <c r="F40" s="102"/>
      <c r="G40" s="41">
        <f t="shared" si="6"/>
        <v>0</v>
      </c>
      <c r="H40" s="41">
        <f t="shared" si="7"/>
        <v>0</v>
      </c>
      <c r="I40" s="41">
        <f t="shared" si="8"/>
        <v>0</v>
      </c>
      <c r="J40" s="99"/>
      <c r="K40" s="99"/>
      <c r="L40" s="99"/>
    </row>
    <row r="41" spans="1:12" s="78" customFormat="1" x14ac:dyDescent="0.3">
      <c r="A41" s="9">
        <v>4</v>
      </c>
      <c r="B41" s="44" t="s">
        <v>18</v>
      </c>
      <c r="C41" s="34">
        <v>60</v>
      </c>
      <c r="D41" s="34" t="s">
        <v>7</v>
      </c>
      <c r="E41" s="14"/>
      <c r="F41" s="102"/>
      <c r="G41" s="41">
        <f t="shared" si="6"/>
        <v>0</v>
      </c>
      <c r="H41" s="41">
        <f t="shared" si="7"/>
        <v>0</v>
      </c>
      <c r="I41" s="41">
        <f t="shared" si="8"/>
        <v>0</v>
      </c>
      <c r="J41" s="99"/>
      <c r="K41" s="99"/>
      <c r="L41" s="99"/>
    </row>
    <row r="42" spans="1:12" s="78" customFormat="1" x14ac:dyDescent="0.3">
      <c r="A42" s="9">
        <v>5</v>
      </c>
      <c r="B42" s="44" t="s">
        <v>19</v>
      </c>
      <c r="C42" s="34">
        <v>60</v>
      </c>
      <c r="D42" s="34" t="s">
        <v>7</v>
      </c>
      <c r="E42" s="14"/>
      <c r="F42" s="102"/>
      <c r="G42" s="41">
        <f t="shared" si="6"/>
        <v>0</v>
      </c>
      <c r="H42" s="41">
        <f t="shared" si="7"/>
        <v>0</v>
      </c>
      <c r="I42" s="41">
        <f t="shared" si="8"/>
        <v>0</v>
      </c>
      <c r="J42" s="99"/>
      <c r="K42" s="99"/>
      <c r="L42" s="99"/>
    </row>
    <row r="43" spans="1:12" s="78" customFormat="1" x14ac:dyDescent="0.3">
      <c r="A43" s="9">
        <v>6</v>
      </c>
      <c r="B43" s="44" t="s">
        <v>20</v>
      </c>
      <c r="C43" s="34">
        <v>60</v>
      </c>
      <c r="D43" s="34" t="s">
        <v>7</v>
      </c>
      <c r="E43" s="14"/>
      <c r="F43" s="102"/>
      <c r="G43" s="41">
        <f t="shared" si="6"/>
        <v>0</v>
      </c>
      <c r="H43" s="41">
        <f t="shared" si="7"/>
        <v>0</v>
      </c>
      <c r="I43" s="41">
        <f t="shared" si="8"/>
        <v>0</v>
      </c>
      <c r="J43" s="99"/>
      <c r="K43" s="99"/>
      <c r="L43" s="99"/>
    </row>
    <row r="44" spans="1:12" s="78" customFormat="1" x14ac:dyDescent="0.3">
      <c r="A44" s="9">
        <v>7</v>
      </c>
      <c r="B44" s="44" t="s">
        <v>164</v>
      </c>
      <c r="C44" s="34">
        <v>60</v>
      </c>
      <c r="D44" s="34" t="s">
        <v>7</v>
      </c>
      <c r="E44" s="14"/>
      <c r="F44" s="102"/>
      <c r="G44" s="41">
        <f t="shared" si="6"/>
        <v>0</v>
      </c>
      <c r="H44" s="41">
        <f t="shared" si="7"/>
        <v>0</v>
      </c>
      <c r="I44" s="41">
        <f t="shared" si="8"/>
        <v>0</v>
      </c>
      <c r="J44" s="99"/>
      <c r="K44" s="99"/>
      <c r="L44" s="99"/>
    </row>
    <row r="45" spans="1:12" s="112" customFormat="1" x14ac:dyDescent="0.3">
      <c r="A45" s="9">
        <v>8</v>
      </c>
      <c r="B45" s="44" t="s">
        <v>21</v>
      </c>
      <c r="C45" s="34">
        <v>60</v>
      </c>
      <c r="D45" s="34" t="s">
        <v>7</v>
      </c>
      <c r="E45" s="14"/>
      <c r="F45" s="102"/>
      <c r="G45" s="41">
        <f t="shared" si="6"/>
        <v>0</v>
      </c>
      <c r="H45" s="41">
        <f t="shared" si="7"/>
        <v>0</v>
      </c>
      <c r="I45" s="41">
        <f t="shared" si="8"/>
        <v>0</v>
      </c>
      <c r="J45" s="99"/>
      <c r="K45" s="99"/>
      <c r="L45" s="99"/>
    </row>
    <row r="46" spans="1:12" x14ac:dyDescent="0.3">
      <c r="A46" s="9">
        <v>9</v>
      </c>
      <c r="B46" s="44" t="s">
        <v>22</v>
      </c>
      <c r="C46" s="34">
        <v>60</v>
      </c>
      <c r="D46" s="34" t="s">
        <v>7</v>
      </c>
      <c r="E46" s="14"/>
      <c r="F46" s="102"/>
      <c r="G46" s="41">
        <f t="shared" si="6"/>
        <v>0</v>
      </c>
      <c r="H46" s="41">
        <f t="shared" si="7"/>
        <v>0</v>
      </c>
      <c r="I46" s="41">
        <f t="shared" si="8"/>
        <v>0</v>
      </c>
      <c r="J46" s="99"/>
      <c r="K46" s="99"/>
      <c r="L46" s="99"/>
    </row>
    <row r="47" spans="1:12" s="114" customFormat="1" x14ac:dyDescent="0.3">
      <c r="A47" s="9"/>
      <c r="B47" s="19" t="s">
        <v>360</v>
      </c>
      <c r="C47" s="13"/>
      <c r="D47" s="14"/>
      <c r="E47" s="14" t="s">
        <v>3</v>
      </c>
      <c r="F47" s="14" t="s">
        <v>3</v>
      </c>
      <c r="G47" s="14"/>
      <c r="H47" s="14"/>
      <c r="I47" s="14"/>
      <c r="J47" s="100">
        <f>SUM(J38:J46)</f>
        <v>0</v>
      </c>
      <c r="K47" s="100">
        <f>SUM(K38:K46)</f>
        <v>0</v>
      </c>
      <c r="L47" s="100">
        <f>SUM(L38:L46)</f>
        <v>0</v>
      </c>
    </row>
    <row r="48" spans="1:12" s="114" customFormat="1" x14ac:dyDescent="0.3">
      <c r="A48" s="22"/>
      <c r="B48" s="43"/>
      <c r="C48" s="3"/>
      <c r="D48" s="3"/>
      <c r="E48" s="3"/>
      <c r="F48" s="3"/>
      <c r="G48" s="3"/>
      <c r="H48" s="3"/>
      <c r="I48" s="3"/>
      <c r="J48" s="122"/>
      <c r="K48" s="3"/>
      <c r="L48" s="3"/>
    </row>
    <row r="49" spans="1:13" s="114" customFormat="1" x14ac:dyDescent="0.3">
      <c r="A49" s="154" t="s">
        <v>309</v>
      </c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</row>
    <row r="50" spans="1:13" s="114" customFormat="1" x14ac:dyDescent="0.3">
      <c r="A50" s="155" t="s">
        <v>154</v>
      </c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</row>
    <row r="51" spans="1:13" s="114" customFormat="1" x14ac:dyDescent="0.3">
      <c r="A51" s="134" t="s">
        <v>323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</row>
    <row r="52" spans="1:13" s="114" customFormat="1" ht="33.75" customHeight="1" x14ac:dyDescent="0.3">
      <c r="A52" s="134" t="s">
        <v>322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</row>
    <row r="53" spans="1:13" s="114" customFormat="1" x14ac:dyDescent="0.3">
      <c r="A53" s="123" t="s">
        <v>312</v>
      </c>
      <c r="B53" s="124"/>
      <c r="C53" s="125"/>
      <c r="D53" s="126"/>
      <c r="E53" s="123"/>
      <c r="F53" s="123"/>
      <c r="G53" s="123"/>
      <c r="H53" s="123"/>
      <c r="I53" s="123"/>
      <c r="J53" s="123"/>
      <c r="K53" s="123"/>
      <c r="L53" s="123"/>
      <c r="M53" s="123"/>
    </row>
    <row r="54" spans="1:13" s="114" customFormat="1" ht="15" customHeight="1" x14ac:dyDescent="0.3">
      <c r="A54" s="123" t="s">
        <v>313</v>
      </c>
      <c r="B54" s="124"/>
      <c r="C54" s="125"/>
      <c r="D54" s="126"/>
      <c r="E54" s="123"/>
      <c r="F54" s="123"/>
      <c r="G54" s="123"/>
      <c r="H54" s="123"/>
      <c r="I54" s="123"/>
      <c r="J54" s="123"/>
      <c r="K54" s="123"/>
      <c r="L54" s="123"/>
      <c r="M54" s="123"/>
    </row>
    <row r="55" spans="1:13" s="114" customFormat="1" ht="29.25" customHeight="1" x14ac:dyDescent="0.3">
      <c r="A55" s="155" t="s">
        <v>314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</row>
    <row r="56" spans="1:13" s="114" customFormat="1" ht="33" customHeight="1" x14ac:dyDescent="0.3">
      <c r="A56" s="155" t="s">
        <v>324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</row>
    <row r="57" spans="1:13" s="114" customFormat="1" ht="29.25" customHeight="1" x14ac:dyDescent="0.3">
      <c r="A57" s="155" t="s">
        <v>316</v>
      </c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</row>
    <row r="58" spans="1:13" s="114" customFormat="1" ht="13.5" customHeight="1" x14ac:dyDescent="0.3">
      <c r="A58" s="155" t="s">
        <v>325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</row>
    <row r="59" spans="1:13" x14ac:dyDescent="0.3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</row>
    <row r="60" spans="1:13" s="74" customFormat="1" ht="12.75" x14ac:dyDescent="0.2">
      <c r="A60" s="156" t="s">
        <v>317</v>
      </c>
      <c r="B60" s="156"/>
      <c r="C60" s="128"/>
      <c r="D60" s="129"/>
      <c r="E60" s="129" t="s">
        <v>6</v>
      </c>
      <c r="F60" s="129"/>
      <c r="G60" s="129"/>
      <c r="H60" s="129" t="s">
        <v>4</v>
      </c>
      <c r="I60" s="130"/>
      <c r="J60" s="130"/>
      <c r="K60" s="130"/>
      <c r="L60" s="130"/>
      <c r="M60" s="1"/>
    </row>
    <row r="61" spans="1:13" s="74" customFormat="1" x14ac:dyDescent="0.3">
      <c r="A61" s="157"/>
      <c r="B61" s="158"/>
      <c r="C61" s="2"/>
      <c r="D61" s="73"/>
      <c r="E61" s="1"/>
      <c r="F61" s="1"/>
      <c r="G61" s="1"/>
      <c r="H61" s="1"/>
      <c r="I61" s="1"/>
      <c r="J61" s="1"/>
      <c r="K61" s="1"/>
      <c r="L61" s="1"/>
      <c r="M61" s="114"/>
    </row>
    <row r="62" spans="1:13" s="74" customFormat="1" x14ac:dyDescent="0.3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14"/>
    </row>
    <row r="63" spans="1:13" s="74" customFormat="1" x14ac:dyDescent="0.3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14"/>
    </row>
    <row r="64" spans="1:13" s="74" customFormat="1" x14ac:dyDescent="0.3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14"/>
    </row>
    <row r="65" spans="1:13" s="74" customFormat="1" x14ac:dyDescent="0.3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14"/>
    </row>
    <row r="66" spans="1:13" s="74" customFormat="1" x14ac:dyDescent="0.3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14"/>
    </row>
    <row r="67" spans="1:13" s="74" customFormat="1" x14ac:dyDescent="0.3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14"/>
    </row>
    <row r="68" spans="1:13" s="74" customFormat="1" ht="38.25" customHeight="1" x14ac:dyDescent="0.3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14"/>
    </row>
    <row r="69" spans="1:13" s="74" customFormat="1" ht="38.25" customHeight="1" x14ac:dyDescent="0.3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14"/>
    </row>
    <row r="70" spans="1:13" s="74" customFormat="1" x14ac:dyDescent="0.3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14"/>
    </row>
    <row r="71" spans="1:13" x14ac:dyDescent="0.3">
      <c r="A71" s="82"/>
      <c r="B71" s="82"/>
      <c r="C71" s="82"/>
      <c r="D71" s="82"/>
      <c r="E71" s="82"/>
      <c r="F71" s="82"/>
      <c r="G71" s="82"/>
      <c r="H71" s="82"/>
      <c r="I71" s="82"/>
      <c r="J71" s="115"/>
      <c r="K71" s="82"/>
      <c r="L71" s="82"/>
    </row>
    <row r="72" spans="1:13" x14ac:dyDescent="0.3">
      <c r="A72" s="135"/>
      <c r="B72" s="135"/>
      <c r="C72" s="75"/>
      <c r="D72" s="73"/>
      <c r="E72" s="1"/>
      <c r="F72" s="76"/>
      <c r="G72" s="1"/>
      <c r="H72" s="1"/>
      <c r="I72" s="1"/>
      <c r="J72" s="1"/>
      <c r="K72" s="1"/>
      <c r="L72" s="1"/>
      <c r="M72" s="74"/>
    </row>
    <row r="73" spans="1:13" x14ac:dyDescent="0.3">
      <c r="A73" s="22"/>
      <c r="B73" s="139"/>
      <c r="C73" s="162"/>
      <c r="D73" s="162"/>
      <c r="E73" s="162"/>
      <c r="F73" s="162"/>
      <c r="G73" s="162"/>
      <c r="H73" s="162"/>
      <c r="I73" s="162"/>
      <c r="M73" s="74"/>
    </row>
    <row r="74" spans="1:13" x14ac:dyDescent="0.3">
      <c r="A74" s="22"/>
      <c r="B74" s="139"/>
      <c r="C74" s="162"/>
      <c r="D74" s="162"/>
      <c r="E74" s="162"/>
      <c r="F74" s="162"/>
      <c r="G74" s="162"/>
      <c r="H74" s="162"/>
      <c r="I74" s="162"/>
      <c r="M74" s="74"/>
    </row>
    <row r="75" spans="1:13" x14ac:dyDescent="0.3">
      <c r="A75" s="22"/>
      <c r="B75" s="139"/>
      <c r="C75" s="162"/>
      <c r="D75" s="162"/>
      <c r="E75" s="162"/>
      <c r="F75" s="162"/>
      <c r="G75" s="162"/>
      <c r="H75" s="162"/>
      <c r="I75" s="162"/>
      <c r="M75" s="74"/>
    </row>
    <row r="76" spans="1:13" x14ac:dyDescent="0.3">
      <c r="A76" s="22"/>
      <c r="B76" s="139"/>
      <c r="C76" s="162"/>
      <c r="D76" s="162"/>
      <c r="E76" s="162"/>
      <c r="F76" s="162"/>
      <c r="G76" s="162"/>
      <c r="H76" s="162"/>
      <c r="I76" s="162"/>
      <c r="M76" s="74"/>
    </row>
    <row r="77" spans="1:13" x14ac:dyDescent="0.3">
      <c r="A77" s="22"/>
      <c r="B77" s="137"/>
      <c r="C77" s="162"/>
      <c r="D77" s="162"/>
      <c r="E77" s="162"/>
      <c r="F77" s="162"/>
      <c r="G77" s="162"/>
      <c r="H77" s="162"/>
      <c r="I77" s="162"/>
      <c r="M77" s="74"/>
    </row>
    <row r="78" spans="1:13" x14ac:dyDescent="0.3">
      <c r="A78" s="22"/>
      <c r="B78" s="136"/>
      <c r="C78" s="136"/>
      <c r="D78" s="136"/>
      <c r="E78" s="136"/>
      <c r="F78" s="136"/>
      <c r="G78" s="136"/>
      <c r="H78" s="136"/>
      <c r="I78" s="136"/>
      <c r="J78" s="119"/>
      <c r="M78" s="74"/>
    </row>
    <row r="79" spans="1:13" x14ac:dyDescent="0.3">
      <c r="A79" s="22"/>
      <c r="B79" s="48"/>
      <c r="C79" s="5"/>
      <c r="D79" s="6"/>
      <c r="E79" s="24"/>
      <c r="F79" s="24"/>
      <c r="G79" s="24"/>
      <c r="H79" s="24"/>
      <c r="I79" s="24"/>
      <c r="J79" s="116"/>
      <c r="M79" s="74"/>
    </row>
    <row r="80" spans="1:13" x14ac:dyDescent="0.3">
      <c r="A80" s="22"/>
      <c r="C80" s="5"/>
      <c r="D80" s="6"/>
      <c r="E80" s="23"/>
      <c r="F80" s="23"/>
      <c r="G80" s="23"/>
      <c r="H80" s="23"/>
      <c r="I80" s="23"/>
      <c r="J80" s="23"/>
      <c r="M80" s="74"/>
    </row>
    <row r="81" spans="2:13" x14ac:dyDescent="0.3">
      <c r="B81" s="139"/>
      <c r="C81" s="162"/>
      <c r="D81" s="162"/>
      <c r="E81" s="162"/>
      <c r="F81" s="162"/>
      <c r="G81" s="162"/>
      <c r="H81" s="162"/>
      <c r="I81" s="162"/>
      <c r="M81" s="74"/>
    </row>
    <row r="82" spans="2:13" x14ac:dyDescent="0.3">
      <c r="B82" s="139"/>
      <c r="C82" s="162"/>
      <c r="D82" s="162"/>
      <c r="E82" s="162"/>
      <c r="F82" s="162"/>
      <c r="G82" s="162"/>
      <c r="H82" s="162"/>
      <c r="I82" s="162"/>
      <c r="M82" s="74"/>
    </row>
    <row r="83" spans="2:13" x14ac:dyDescent="0.3">
      <c r="B83" s="139"/>
      <c r="C83" s="162"/>
      <c r="D83" s="162"/>
      <c r="E83" s="162"/>
      <c r="F83" s="162"/>
      <c r="G83" s="162"/>
      <c r="H83" s="162"/>
      <c r="I83" s="162"/>
    </row>
  </sheetData>
  <mergeCells count="33">
    <mergeCell ref="E1:L1"/>
    <mergeCell ref="A61:B61"/>
    <mergeCell ref="A3:I3"/>
    <mergeCell ref="A7:L7"/>
    <mergeCell ref="A62:L62"/>
    <mergeCell ref="A37:L37"/>
    <mergeCell ref="A49:M49"/>
    <mergeCell ref="A50:M50"/>
    <mergeCell ref="A51:M51"/>
    <mergeCell ref="A52:M52"/>
    <mergeCell ref="A55:M55"/>
    <mergeCell ref="A56:M56"/>
    <mergeCell ref="A57:M57"/>
    <mergeCell ref="A58:M58"/>
    <mergeCell ref="A72:B72"/>
    <mergeCell ref="A64:L64"/>
    <mergeCell ref="A65:L65"/>
    <mergeCell ref="A60:B60"/>
    <mergeCell ref="A67:L67"/>
    <mergeCell ref="A68:L68"/>
    <mergeCell ref="A66:L66"/>
    <mergeCell ref="A69:L69"/>
    <mergeCell ref="A70:L70"/>
    <mergeCell ref="A63:L63"/>
    <mergeCell ref="B83:I83"/>
    <mergeCell ref="B73:I73"/>
    <mergeCell ref="B74:I74"/>
    <mergeCell ref="B75:I75"/>
    <mergeCell ref="B76:I76"/>
    <mergeCell ref="B77:I77"/>
    <mergeCell ref="B78:I78"/>
    <mergeCell ref="B81:I81"/>
    <mergeCell ref="B82:I82"/>
  </mergeCells>
  <phoneticPr fontId="4" type="noConversion"/>
  <dataValidations count="1">
    <dataValidation type="whole" operator="equal" allowBlank="1" showInputMessage="1" showErrorMessage="1" sqref="J38:L46 J8:L3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8"/>
  <sheetViews>
    <sheetView view="pageBreakPreview" zoomScaleNormal="136" zoomScaleSheetLayoutView="100" workbookViewId="0">
      <pane ySplit="6" topLeftCell="A7" activePane="bottomLeft" state="frozen"/>
      <selection pane="bottomLeft" activeCell="B22" sqref="B22"/>
    </sheetView>
  </sheetViews>
  <sheetFormatPr defaultRowHeight="14.25" x14ac:dyDescent="0.2"/>
  <cols>
    <col min="1" max="1" width="4.85546875" style="29" customWidth="1"/>
    <col min="2" max="2" width="35.5703125" style="29" customWidth="1"/>
    <col min="3" max="3" width="9" style="56" customWidth="1"/>
    <col min="4" max="4" width="8.28515625" style="56" customWidth="1"/>
    <col min="5" max="5" width="15.7109375" style="29" customWidth="1"/>
    <col min="6" max="6" width="13" style="29" customWidth="1"/>
    <col min="7" max="7" width="10.85546875" style="29" customWidth="1"/>
    <col min="8" max="8" width="9.5703125" style="29" customWidth="1"/>
    <col min="9" max="10" width="13.28515625" style="29" customWidth="1"/>
    <col min="11" max="16384" width="9.140625" style="29"/>
  </cols>
  <sheetData>
    <row r="1" spans="1:12" s="3" customFormat="1" ht="16.5" x14ac:dyDescent="0.3">
      <c r="A1" s="3" t="s">
        <v>8</v>
      </c>
      <c r="B1" s="4"/>
      <c r="C1" s="54"/>
      <c r="D1" s="55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2" ht="16.5" x14ac:dyDescent="0.3">
      <c r="A2" s="3"/>
      <c r="B2" s="43"/>
      <c r="C2" s="55"/>
      <c r="D2" s="55"/>
      <c r="E2" s="3"/>
      <c r="F2" s="3"/>
      <c r="G2" s="3"/>
      <c r="H2" s="3"/>
      <c r="I2" s="3"/>
      <c r="J2" s="122"/>
    </row>
    <row r="3" spans="1:12" ht="16.5" x14ac:dyDescent="0.3">
      <c r="A3" s="141" t="s">
        <v>377</v>
      </c>
      <c r="B3" s="162"/>
      <c r="C3" s="162"/>
      <c r="D3" s="162"/>
      <c r="E3" s="162"/>
      <c r="F3" s="162"/>
      <c r="G3" s="162"/>
      <c r="H3" s="162"/>
      <c r="I3" s="162"/>
      <c r="J3" s="122"/>
    </row>
    <row r="4" spans="1:12" ht="16.5" x14ac:dyDescent="0.3">
      <c r="A4" s="3"/>
      <c r="B4" s="43"/>
      <c r="C4" s="55"/>
      <c r="D4" s="55"/>
      <c r="E4" s="3"/>
      <c r="F4" s="3"/>
      <c r="G4" s="3"/>
      <c r="H4" s="3"/>
      <c r="I4" s="3"/>
      <c r="J4" s="122"/>
    </row>
    <row r="5" spans="1:12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2" s="3" customFormat="1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2" ht="16.5" customHeight="1" x14ac:dyDescent="0.2">
      <c r="A7" s="165" t="s">
        <v>344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6.5" x14ac:dyDescent="0.3">
      <c r="A8" s="51">
        <v>1</v>
      </c>
      <c r="B8" s="52" t="s">
        <v>114</v>
      </c>
      <c r="C8" s="21">
        <v>10</v>
      </c>
      <c r="D8" s="12" t="s">
        <v>7</v>
      </c>
      <c r="E8" s="49"/>
      <c r="F8" s="101"/>
      <c r="G8" s="41">
        <f>C8*F8</f>
        <v>0</v>
      </c>
      <c r="H8" s="41">
        <f>G8*0.085</f>
        <v>0</v>
      </c>
      <c r="I8" s="41">
        <f>G8+H8</f>
        <v>0</v>
      </c>
      <c r="J8" s="99"/>
      <c r="K8" s="99"/>
      <c r="L8" s="99"/>
    </row>
    <row r="9" spans="1:12" ht="16.5" x14ac:dyDescent="0.3">
      <c r="A9" s="50">
        <v>2</v>
      </c>
      <c r="B9" s="44" t="s">
        <v>330</v>
      </c>
      <c r="C9" s="12">
        <v>20</v>
      </c>
      <c r="D9" s="12" t="s">
        <v>7</v>
      </c>
      <c r="E9" s="49"/>
      <c r="F9" s="101"/>
      <c r="G9" s="41">
        <f t="shared" ref="G9:G10" si="0">C9*F9</f>
        <v>0</v>
      </c>
      <c r="H9" s="41">
        <f t="shared" ref="H9:H10" si="1">G9*0.085</f>
        <v>0</v>
      </c>
      <c r="I9" s="41">
        <f t="shared" ref="I9:I10" si="2">G9+H9</f>
        <v>0</v>
      </c>
      <c r="J9" s="99"/>
      <c r="K9" s="99"/>
      <c r="L9" s="99"/>
    </row>
    <row r="10" spans="1:12" ht="16.5" x14ac:dyDescent="0.3">
      <c r="A10" s="109">
        <v>3</v>
      </c>
      <c r="B10" s="45" t="s">
        <v>270</v>
      </c>
      <c r="C10" s="17">
        <v>100</v>
      </c>
      <c r="D10" s="17" t="s">
        <v>7</v>
      </c>
      <c r="E10" s="49"/>
      <c r="F10" s="101"/>
      <c r="G10" s="41">
        <f t="shared" si="0"/>
        <v>0</v>
      </c>
      <c r="H10" s="41">
        <f t="shared" si="1"/>
        <v>0</v>
      </c>
      <c r="I10" s="41">
        <f t="shared" si="2"/>
        <v>0</v>
      </c>
      <c r="J10" s="99"/>
      <c r="K10" s="99"/>
      <c r="L10" s="99"/>
    </row>
    <row r="11" spans="1:12" ht="16.5" x14ac:dyDescent="0.3">
      <c r="A11" s="9"/>
      <c r="B11" s="19" t="s">
        <v>361</v>
      </c>
      <c r="C11" s="13" t="s">
        <v>3</v>
      </c>
      <c r="D11" s="14" t="s">
        <v>3</v>
      </c>
      <c r="E11" s="14" t="s">
        <v>3</v>
      </c>
      <c r="F11" s="14" t="s">
        <v>3</v>
      </c>
      <c r="G11" s="14"/>
      <c r="H11" s="14"/>
      <c r="I11" s="14"/>
      <c r="J11" s="100">
        <f>SUM(J8:J10)</f>
        <v>0</v>
      </c>
      <c r="K11" s="100">
        <f>SUM(K8:K10)</f>
        <v>0</v>
      </c>
      <c r="L11" s="100">
        <f>SUM(L8:L10)</f>
        <v>0</v>
      </c>
    </row>
    <row r="12" spans="1:12" ht="16.5" customHeight="1" x14ac:dyDescent="0.2">
      <c r="A12" s="165" t="s">
        <v>371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2" ht="33" x14ac:dyDescent="0.3">
      <c r="A13" s="50">
        <v>1</v>
      </c>
      <c r="B13" s="52" t="s">
        <v>215</v>
      </c>
      <c r="C13" s="12">
        <v>50</v>
      </c>
      <c r="D13" s="12" t="s">
        <v>7</v>
      </c>
      <c r="E13" s="49"/>
      <c r="F13" s="101"/>
      <c r="G13" s="41">
        <f t="shared" ref="G13:G17" si="3">C13*F13</f>
        <v>0</v>
      </c>
      <c r="H13" s="41">
        <f t="shared" ref="H13:H17" si="4">G13*0.085</f>
        <v>0</v>
      </c>
      <c r="I13" s="41">
        <f t="shared" ref="I13:I17" si="5">G13+H13</f>
        <v>0</v>
      </c>
      <c r="J13" s="99"/>
      <c r="K13" s="99"/>
      <c r="L13" s="99"/>
    </row>
    <row r="14" spans="1:12" ht="33" x14ac:dyDescent="0.3">
      <c r="A14" s="50">
        <v>2</v>
      </c>
      <c r="B14" s="52" t="s">
        <v>216</v>
      </c>
      <c r="C14" s="12">
        <v>20</v>
      </c>
      <c r="D14" s="12" t="s">
        <v>7</v>
      </c>
      <c r="E14" s="49"/>
      <c r="F14" s="101"/>
      <c r="G14" s="41">
        <f t="shared" si="3"/>
        <v>0</v>
      </c>
      <c r="H14" s="41">
        <f t="shared" si="4"/>
        <v>0</v>
      </c>
      <c r="I14" s="41">
        <f t="shared" si="5"/>
        <v>0</v>
      </c>
      <c r="J14" s="99"/>
      <c r="K14" s="99"/>
      <c r="L14" s="99"/>
    </row>
    <row r="15" spans="1:12" ht="49.5" x14ac:dyDescent="0.3">
      <c r="A15" s="50">
        <v>3</v>
      </c>
      <c r="B15" s="52" t="s">
        <v>217</v>
      </c>
      <c r="C15" s="12">
        <v>20</v>
      </c>
      <c r="D15" s="12" t="s">
        <v>7</v>
      </c>
      <c r="E15" s="49"/>
      <c r="F15" s="101"/>
      <c r="G15" s="41">
        <f t="shared" si="3"/>
        <v>0</v>
      </c>
      <c r="H15" s="41">
        <f t="shared" si="4"/>
        <v>0</v>
      </c>
      <c r="I15" s="41">
        <f t="shared" si="5"/>
        <v>0</v>
      </c>
      <c r="J15" s="99"/>
      <c r="K15" s="99"/>
      <c r="L15" s="99"/>
    </row>
    <row r="16" spans="1:12" ht="49.5" x14ac:dyDescent="0.3">
      <c r="A16" s="50">
        <v>4</v>
      </c>
      <c r="B16" s="52" t="s">
        <v>218</v>
      </c>
      <c r="C16" s="12">
        <v>20</v>
      </c>
      <c r="D16" s="12" t="s">
        <v>7</v>
      </c>
      <c r="E16" s="49"/>
      <c r="F16" s="101"/>
      <c r="G16" s="41">
        <f t="shared" si="3"/>
        <v>0</v>
      </c>
      <c r="H16" s="41">
        <f t="shared" si="4"/>
        <v>0</v>
      </c>
      <c r="I16" s="41">
        <f t="shared" si="5"/>
        <v>0</v>
      </c>
      <c r="J16" s="99"/>
      <c r="K16" s="99"/>
      <c r="L16" s="99"/>
    </row>
    <row r="17" spans="1:13" ht="49.5" x14ac:dyDescent="0.3">
      <c r="A17" s="50">
        <v>5</v>
      </c>
      <c r="B17" s="52" t="s">
        <v>219</v>
      </c>
      <c r="C17" s="12">
        <v>20</v>
      </c>
      <c r="D17" s="12" t="s">
        <v>7</v>
      </c>
      <c r="E17" s="49"/>
      <c r="F17" s="101"/>
      <c r="G17" s="41">
        <f t="shared" si="3"/>
        <v>0</v>
      </c>
      <c r="H17" s="41">
        <f t="shared" si="4"/>
        <v>0</v>
      </c>
      <c r="I17" s="41">
        <f t="shared" si="5"/>
        <v>0</v>
      </c>
      <c r="J17" s="99"/>
      <c r="K17" s="99"/>
      <c r="L17" s="99"/>
    </row>
    <row r="18" spans="1:13" ht="16.5" x14ac:dyDescent="0.3">
      <c r="A18" s="9"/>
      <c r="B18" s="19" t="s">
        <v>362</v>
      </c>
      <c r="C18" s="13" t="s">
        <v>3</v>
      </c>
      <c r="D18" s="14" t="s">
        <v>3</v>
      </c>
      <c r="E18" s="14" t="s">
        <v>3</v>
      </c>
      <c r="F18" s="14" t="s">
        <v>3</v>
      </c>
      <c r="G18" s="14">
        <f>SUM(G13:G17)</f>
        <v>0</v>
      </c>
      <c r="H18" s="14">
        <f>G18*0.085</f>
        <v>0</v>
      </c>
      <c r="I18" s="14">
        <f>G18+H18</f>
        <v>0</v>
      </c>
      <c r="J18" s="100">
        <f>SUM(J13:J17)</f>
        <v>0</v>
      </c>
      <c r="K18" s="100">
        <f>SUM(K13:K17)</f>
        <v>0</v>
      </c>
      <c r="L18" s="100">
        <f>SUM(L13:L17)</f>
        <v>0</v>
      </c>
    </row>
    <row r="19" spans="1:13" ht="16.5" customHeight="1" x14ac:dyDescent="0.2">
      <c r="A19" s="161" t="s">
        <v>345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</row>
    <row r="20" spans="1:13" ht="33" x14ac:dyDescent="0.3">
      <c r="A20" s="50">
        <v>1</v>
      </c>
      <c r="B20" s="44" t="s">
        <v>263</v>
      </c>
      <c r="C20" s="46">
        <v>10</v>
      </c>
      <c r="D20" s="47" t="s">
        <v>7</v>
      </c>
      <c r="E20" s="49"/>
      <c r="F20" s="101"/>
      <c r="G20" s="41">
        <f>C20*F20</f>
        <v>0</v>
      </c>
      <c r="H20" s="41">
        <f t="shared" ref="H20:H23" si="6">G20*0.085</f>
        <v>0</v>
      </c>
      <c r="I20" s="41">
        <f t="shared" ref="I20:I23" si="7">G20+H20</f>
        <v>0</v>
      </c>
      <c r="J20" s="99"/>
      <c r="K20" s="99"/>
      <c r="L20" s="99"/>
    </row>
    <row r="21" spans="1:13" ht="33" x14ac:dyDescent="0.3">
      <c r="A21" s="50">
        <v>2</v>
      </c>
      <c r="B21" s="44" t="s">
        <v>23</v>
      </c>
      <c r="C21" s="46">
        <v>10</v>
      </c>
      <c r="D21" s="47" t="s">
        <v>7</v>
      </c>
      <c r="E21" s="49"/>
      <c r="F21" s="101"/>
      <c r="G21" s="41">
        <f>C21*F21</f>
        <v>0</v>
      </c>
      <c r="H21" s="41">
        <f t="shared" si="6"/>
        <v>0</v>
      </c>
      <c r="I21" s="41">
        <f t="shared" si="7"/>
        <v>0</v>
      </c>
      <c r="J21" s="99"/>
      <c r="K21" s="99"/>
      <c r="L21" s="99"/>
    </row>
    <row r="22" spans="1:13" ht="33" x14ac:dyDescent="0.3">
      <c r="A22" s="50">
        <v>3</v>
      </c>
      <c r="B22" s="44" t="s">
        <v>24</v>
      </c>
      <c r="C22" s="46">
        <v>50</v>
      </c>
      <c r="D22" s="47" t="s">
        <v>7</v>
      </c>
      <c r="E22" s="49"/>
      <c r="F22" s="101"/>
      <c r="G22" s="41">
        <f>C22*F22</f>
        <v>0</v>
      </c>
      <c r="H22" s="41">
        <f t="shared" si="6"/>
        <v>0</v>
      </c>
      <c r="I22" s="41">
        <f t="shared" si="7"/>
        <v>0</v>
      </c>
      <c r="J22" s="99"/>
      <c r="K22" s="99"/>
      <c r="L22" s="99"/>
    </row>
    <row r="23" spans="1:13" ht="16.5" x14ac:dyDescent="0.3">
      <c r="A23" s="99"/>
      <c r="B23" s="19" t="s">
        <v>363</v>
      </c>
      <c r="C23" s="13" t="s">
        <v>3</v>
      </c>
      <c r="D23" s="14" t="s">
        <v>3</v>
      </c>
      <c r="E23" s="39" t="s">
        <v>3</v>
      </c>
      <c r="F23" s="39" t="s">
        <v>3</v>
      </c>
      <c r="G23" s="39">
        <f>SUM(G20:G22)</f>
        <v>0</v>
      </c>
      <c r="H23" s="39">
        <f t="shared" si="6"/>
        <v>0</v>
      </c>
      <c r="I23" s="39">
        <f t="shared" si="7"/>
        <v>0</v>
      </c>
      <c r="J23" s="100">
        <f>SUM(J20:J22)</f>
        <v>0</v>
      </c>
      <c r="K23" s="100">
        <f>SUM(K20:K22)</f>
        <v>0</v>
      </c>
      <c r="L23" s="100">
        <f>SUM(L20:L22)</f>
        <v>0</v>
      </c>
    </row>
    <row r="25" spans="1:13" s="74" customFormat="1" ht="13.5" x14ac:dyDescent="0.25">
      <c r="A25" s="154" t="s">
        <v>309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</row>
    <row r="26" spans="1:13" s="74" customFormat="1" ht="13.5" customHeight="1" x14ac:dyDescent="0.2">
      <c r="A26" s="155" t="s">
        <v>154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</row>
    <row r="27" spans="1:13" s="74" customFormat="1" ht="12.75" customHeight="1" x14ac:dyDescent="0.2">
      <c r="A27" s="134" t="s">
        <v>310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</row>
    <row r="28" spans="1:13" s="74" customFormat="1" ht="12.75" customHeight="1" x14ac:dyDescent="0.2">
      <c r="A28" s="134" t="s">
        <v>311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</row>
    <row r="29" spans="1:13" s="74" customFormat="1" ht="12.75" customHeight="1" x14ac:dyDescent="0.2">
      <c r="A29" s="123" t="s">
        <v>312</v>
      </c>
      <c r="B29" s="124"/>
      <c r="C29" s="125"/>
      <c r="D29" s="126"/>
      <c r="E29" s="123"/>
      <c r="F29" s="123"/>
      <c r="G29" s="123"/>
      <c r="H29" s="123"/>
      <c r="I29" s="123"/>
      <c r="J29" s="123"/>
      <c r="K29" s="123"/>
      <c r="L29" s="123"/>
      <c r="M29" s="123"/>
    </row>
    <row r="30" spans="1:13" s="74" customFormat="1" ht="12.75" x14ac:dyDescent="0.2">
      <c r="A30" s="123" t="s">
        <v>313</v>
      </c>
      <c r="B30" s="124"/>
      <c r="C30" s="125"/>
      <c r="D30" s="126"/>
      <c r="E30" s="123"/>
      <c r="F30" s="123"/>
      <c r="G30" s="123"/>
      <c r="H30" s="123"/>
      <c r="I30" s="123"/>
      <c r="J30" s="123"/>
      <c r="K30" s="123"/>
      <c r="L30" s="123"/>
      <c r="M30" s="123"/>
    </row>
    <row r="31" spans="1:13" s="74" customFormat="1" ht="28.5" customHeight="1" x14ac:dyDescent="0.2">
      <c r="A31" s="155" t="s">
        <v>314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</row>
    <row r="32" spans="1:13" s="74" customFormat="1" ht="27.75" customHeight="1" x14ac:dyDescent="0.2">
      <c r="A32" s="155" t="s">
        <v>315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</row>
    <row r="33" spans="1:13" s="74" customFormat="1" ht="15.75" customHeight="1" x14ac:dyDescent="0.2">
      <c r="A33" s="155" t="s">
        <v>316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</row>
    <row r="34" spans="1:13" s="74" customFormat="1" ht="15" customHeight="1" x14ac:dyDescent="0.2">
      <c r="A34" s="155" t="s">
        <v>326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</row>
    <row r="35" spans="1:13" ht="14.25" customHeight="1" x14ac:dyDescent="0.2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</row>
    <row r="36" spans="1:13" ht="14.25" customHeight="1" x14ac:dyDescent="0.2">
      <c r="A36" s="156" t="s">
        <v>317</v>
      </c>
      <c r="B36" s="156"/>
      <c r="C36" s="128"/>
      <c r="D36" s="129"/>
      <c r="E36" s="129" t="s">
        <v>6</v>
      </c>
      <c r="F36" s="129"/>
      <c r="G36" s="129"/>
      <c r="H36" s="129" t="s">
        <v>4</v>
      </c>
      <c r="I36" s="130"/>
      <c r="J36" s="130"/>
      <c r="K36" s="130"/>
      <c r="L36" s="130"/>
      <c r="M36" s="1"/>
    </row>
    <row r="37" spans="1:13" x14ac:dyDescent="0.2">
      <c r="A37" s="157"/>
      <c r="B37" s="158"/>
      <c r="C37" s="2"/>
      <c r="D37" s="73"/>
      <c r="E37" s="1"/>
      <c r="F37" s="1"/>
      <c r="G37" s="1"/>
      <c r="H37" s="1"/>
      <c r="I37" s="1"/>
      <c r="J37" s="1"/>
      <c r="K37" s="1"/>
      <c r="L37" s="1"/>
      <c r="M37" s="74"/>
    </row>
    <row r="38" spans="1:13" x14ac:dyDescent="0.2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74"/>
    </row>
    <row r="39" spans="1:13" x14ac:dyDescent="0.2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74"/>
    </row>
    <row r="40" spans="1:13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74"/>
    </row>
    <row r="41" spans="1:13" x14ac:dyDescent="0.2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74"/>
    </row>
    <row r="42" spans="1:13" x14ac:dyDescent="0.2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74"/>
    </row>
    <row r="43" spans="1:13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74"/>
    </row>
    <row r="44" spans="1:13" x14ac:dyDescent="0.2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74"/>
    </row>
    <row r="45" spans="1:13" x14ac:dyDescent="0.2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74"/>
    </row>
    <row r="46" spans="1:13" x14ac:dyDescent="0.2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74"/>
    </row>
    <row r="47" spans="1:13" x14ac:dyDescent="0.2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  <row r="48" spans="1:13" x14ac:dyDescent="0.2">
      <c r="A48" s="135"/>
      <c r="B48" s="135"/>
      <c r="C48" s="75"/>
      <c r="D48" s="73"/>
      <c r="E48" s="1"/>
      <c r="F48" s="76"/>
      <c r="G48" s="1"/>
      <c r="H48" s="1"/>
      <c r="I48" s="1"/>
      <c r="J48" s="1"/>
      <c r="K48" s="1"/>
      <c r="L48" s="1"/>
    </row>
  </sheetData>
  <mergeCells count="25">
    <mergeCell ref="A38:L38"/>
    <mergeCell ref="A39:L39"/>
    <mergeCell ref="A45:L45"/>
    <mergeCell ref="A46:L46"/>
    <mergeCell ref="A48:B48"/>
    <mergeCell ref="A40:L40"/>
    <mergeCell ref="A41:L41"/>
    <mergeCell ref="A42:L42"/>
    <mergeCell ref="A43:L43"/>
    <mergeCell ref="A44:L44"/>
    <mergeCell ref="E1:L1"/>
    <mergeCell ref="A37:B37"/>
    <mergeCell ref="A3:I3"/>
    <mergeCell ref="A7:L7"/>
    <mergeCell ref="A12:L12"/>
    <mergeCell ref="A19:L19"/>
    <mergeCell ref="A36:B36"/>
    <mergeCell ref="A34:M34"/>
    <mergeCell ref="A25:M25"/>
    <mergeCell ref="A26:M26"/>
    <mergeCell ref="A27:M27"/>
    <mergeCell ref="A28:M28"/>
    <mergeCell ref="A31:M31"/>
    <mergeCell ref="A32:M32"/>
    <mergeCell ref="A33:M33"/>
  </mergeCells>
  <phoneticPr fontId="4" type="noConversion"/>
  <dataValidations count="1">
    <dataValidation type="whole" operator="equal" allowBlank="1" showInputMessage="1" showErrorMessage="1" sqref="J20:L22 J8:L10 J13:L1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9"/>
  <sheetViews>
    <sheetView view="pageBreakPreview" zoomScaleNormal="142" zoomScaleSheetLayoutView="89" workbookViewId="0">
      <pane ySplit="6" topLeftCell="A16" activePane="bottomLeft" state="frozen"/>
      <selection pane="bottomLeft" activeCell="A26" sqref="A26:L26"/>
    </sheetView>
  </sheetViews>
  <sheetFormatPr defaultRowHeight="14.25" x14ac:dyDescent="0.2"/>
  <cols>
    <col min="1" max="1" width="5" style="29" customWidth="1"/>
    <col min="2" max="2" width="45.5703125" style="29" customWidth="1"/>
    <col min="3" max="3" width="9.42578125" style="29" customWidth="1"/>
    <col min="4" max="4" width="6.42578125" style="29" customWidth="1"/>
    <col min="5" max="5" width="14.85546875" style="29" customWidth="1"/>
    <col min="6" max="6" width="11.42578125" style="29" customWidth="1"/>
    <col min="7" max="7" width="12.42578125" style="29" customWidth="1"/>
    <col min="8" max="8" width="9.7109375" style="29" customWidth="1"/>
    <col min="9" max="10" width="12.28515625" style="29" customWidth="1"/>
    <col min="11" max="16384" width="9.140625" style="29"/>
  </cols>
  <sheetData>
    <row r="1" spans="1:12" s="3" customFormat="1" ht="16.5" x14ac:dyDescent="0.3">
      <c r="A1" s="3" t="s">
        <v>8</v>
      </c>
      <c r="B1" s="4"/>
      <c r="C1" s="54"/>
      <c r="D1" s="55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2" ht="16.5" x14ac:dyDescent="0.3">
      <c r="A2" s="3"/>
      <c r="B2" s="4"/>
      <c r="C2" s="6"/>
      <c r="D2" s="6"/>
      <c r="E2" s="3"/>
      <c r="F2" s="3"/>
      <c r="G2" s="3"/>
      <c r="H2" s="3"/>
      <c r="I2" s="3"/>
      <c r="J2" s="122"/>
    </row>
    <row r="3" spans="1:12" ht="16.5" x14ac:dyDescent="0.3">
      <c r="A3" s="141" t="s">
        <v>378</v>
      </c>
      <c r="B3" s="141"/>
      <c r="C3" s="141"/>
      <c r="D3" s="141"/>
      <c r="E3" s="141"/>
      <c r="F3" s="141"/>
      <c r="G3" s="141"/>
      <c r="H3" s="141"/>
      <c r="I3" s="141"/>
      <c r="J3" s="118"/>
    </row>
    <row r="4" spans="1:12" ht="16.5" x14ac:dyDescent="0.3">
      <c r="A4" s="3"/>
      <c r="B4" s="4"/>
      <c r="C4" s="6"/>
      <c r="D4" s="6"/>
      <c r="E4" s="3"/>
      <c r="F4" s="3"/>
      <c r="G4" s="3"/>
      <c r="H4" s="3"/>
      <c r="I4" s="3"/>
      <c r="J4" s="122"/>
    </row>
    <row r="5" spans="1:12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2" s="3" customFormat="1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2" ht="16.5" customHeight="1" x14ac:dyDescent="0.2">
      <c r="A7" s="166" t="s">
        <v>346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8"/>
    </row>
    <row r="8" spans="1:12" ht="16.5" x14ac:dyDescent="0.3">
      <c r="A8" s="9">
        <v>1</v>
      </c>
      <c r="B8" s="9" t="s">
        <v>220</v>
      </c>
      <c r="C8" s="11">
        <v>1000</v>
      </c>
      <c r="D8" s="12" t="s">
        <v>10</v>
      </c>
      <c r="E8" s="39"/>
      <c r="F8" s="88"/>
      <c r="G8" s="41">
        <f>C8*F8</f>
        <v>0</v>
      </c>
      <c r="H8" s="41">
        <f>G8*0.085</f>
        <v>0</v>
      </c>
      <c r="I8" s="103">
        <f>+G8+H8</f>
        <v>0</v>
      </c>
      <c r="J8" s="99"/>
      <c r="K8" s="99"/>
      <c r="L8" s="99"/>
    </row>
    <row r="9" spans="1:12" ht="16.5" x14ac:dyDescent="0.3">
      <c r="A9" s="9">
        <v>2</v>
      </c>
      <c r="B9" s="9" t="s">
        <v>221</v>
      </c>
      <c r="C9" s="11">
        <v>1000</v>
      </c>
      <c r="D9" s="12" t="s">
        <v>10</v>
      </c>
      <c r="E9" s="39"/>
      <c r="F9" s="88"/>
      <c r="G9" s="41">
        <f t="shared" ref="G9:G15" si="0">C9*F9</f>
        <v>0</v>
      </c>
      <c r="H9" s="41">
        <f t="shared" ref="H9:H16" si="1">G9*0.085</f>
        <v>0</v>
      </c>
      <c r="I9" s="103">
        <f t="shared" ref="I9:I16" si="2">+G9+H9</f>
        <v>0</v>
      </c>
      <c r="J9" s="99"/>
      <c r="K9" s="99"/>
      <c r="L9" s="99"/>
    </row>
    <row r="10" spans="1:12" ht="16.5" x14ac:dyDescent="0.3">
      <c r="A10" s="9">
        <v>3</v>
      </c>
      <c r="B10" s="9" t="s">
        <v>222</v>
      </c>
      <c r="C10" s="11">
        <v>1000</v>
      </c>
      <c r="D10" s="12" t="s">
        <v>10</v>
      </c>
      <c r="E10" s="39"/>
      <c r="F10" s="88"/>
      <c r="G10" s="41">
        <f t="shared" si="0"/>
        <v>0</v>
      </c>
      <c r="H10" s="41">
        <f t="shared" si="1"/>
        <v>0</v>
      </c>
      <c r="I10" s="103">
        <f t="shared" si="2"/>
        <v>0</v>
      </c>
      <c r="J10" s="99"/>
      <c r="K10" s="99"/>
      <c r="L10" s="99"/>
    </row>
    <row r="11" spans="1:12" ht="16.5" x14ac:dyDescent="0.3">
      <c r="A11" s="9">
        <v>4</v>
      </c>
      <c r="B11" s="31" t="s">
        <v>266</v>
      </c>
      <c r="C11" s="11">
        <v>1000</v>
      </c>
      <c r="D11" s="12" t="s">
        <v>10</v>
      </c>
      <c r="E11" s="39"/>
      <c r="F11" s="88"/>
      <c r="G11" s="41">
        <f t="shared" si="0"/>
        <v>0</v>
      </c>
      <c r="H11" s="41">
        <f t="shared" si="1"/>
        <v>0</v>
      </c>
      <c r="I11" s="103">
        <f t="shared" si="2"/>
        <v>0</v>
      </c>
      <c r="J11" s="99"/>
      <c r="K11" s="99"/>
      <c r="L11" s="99"/>
    </row>
    <row r="12" spans="1:12" ht="16.5" x14ac:dyDescent="0.3">
      <c r="A12" s="9">
        <v>5</v>
      </c>
      <c r="B12" s="31" t="s">
        <v>265</v>
      </c>
      <c r="C12" s="11">
        <v>100</v>
      </c>
      <c r="D12" s="12" t="s">
        <v>10</v>
      </c>
      <c r="E12" s="39"/>
      <c r="F12" s="88"/>
      <c r="G12" s="41">
        <f t="shared" si="0"/>
        <v>0</v>
      </c>
      <c r="H12" s="41">
        <f t="shared" si="1"/>
        <v>0</v>
      </c>
      <c r="I12" s="103">
        <f t="shared" si="2"/>
        <v>0</v>
      </c>
      <c r="J12" s="99"/>
      <c r="K12" s="99"/>
      <c r="L12" s="99"/>
    </row>
    <row r="13" spans="1:12" ht="16.5" x14ac:dyDescent="0.3">
      <c r="A13" s="9">
        <v>6</v>
      </c>
      <c r="B13" s="31" t="s">
        <v>223</v>
      </c>
      <c r="C13" s="11">
        <v>100</v>
      </c>
      <c r="D13" s="12" t="s">
        <v>10</v>
      </c>
      <c r="E13" s="39"/>
      <c r="F13" s="88"/>
      <c r="G13" s="41">
        <f t="shared" si="0"/>
        <v>0</v>
      </c>
      <c r="H13" s="41">
        <f t="shared" si="1"/>
        <v>0</v>
      </c>
      <c r="I13" s="103">
        <f t="shared" si="2"/>
        <v>0</v>
      </c>
      <c r="J13" s="99"/>
      <c r="K13" s="99"/>
      <c r="L13" s="99"/>
    </row>
    <row r="14" spans="1:12" ht="16.5" x14ac:dyDescent="0.3">
      <c r="A14" s="9">
        <v>7</v>
      </c>
      <c r="B14" s="31" t="s">
        <v>224</v>
      </c>
      <c r="C14" s="11">
        <v>100</v>
      </c>
      <c r="D14" s="12" t="s">
        <v>10</v>
      </c>
      <c r="E14" s="39"/>
      <c r="F14" s="88"/>
      <c r="G14" s="41">
        <f t="shared" si="0"/>
        <v>0</v>
      </c>
      <c r="H14" s="41">
        <f t="shared" si="1"/>
        <v>0</v>
      </c>
      <c r="I14" s="103">
        <f t="shared" si="2"/>
        <v>0</v>
      </c>
      <c r="J14" s="99"/>
      <c r="K14" s="99"/>
      <c r="L14" s="99"/>
    </row>
    <row r="15" spans="1:12" ht="16.5" x14ac:dyDescent="0.3">
      <c r="A15" s="9">
        <v>8</v>
      </c>
      <c r="B15" s="31" t="s">
        <v>269</v>
      </c>
      <c r="C15" s="11">
        <v>100</v>
      </c>
      <c r="D15" s="12" t="s">
        <v>10</v>
      </c>
      <c r="E15" s="39"/>
      <c r="F15" s="88"/>
      <c r="G15" s="41">
        <f t="shared" si="0"/>
        <v>0</v>
      </c>
      <c r="H15" s="41">
        <f t="shared" si="1"/>
        <v>0</v>
      </c>
      <c r="I15" s="103">
        <f t="shared" si="2"/>
        <v>0</v>
      </c>
      <c r="J15" s="99"/>
      <c r="K15" s="99"/>
      <c r="L15" s="99"/>
    </row>
    <row r="16" spans="1:12" ht="16.5" x14ac:dyDescent="0.3">
      <c r="A16" s="9"/>
      <c r="B16" s="20" t="s">
        <v>364</v>
      </c>
      <c r="C16" s="13" t="s">
        <v>3</v>
      </c>
      <c r="D16" s="14" t="s">
        <v>3</v>
      </c>
      <c r="E16" s="14" t="s">
        <v>3</v>
      </c>
      <c r="F16" s="14" t="s">
        <v>3</v>
      </c>
      <c r="G16" s="14">
        <f>SUM(G8:G15)</f>
        <v>0</v>
      </c>
      <c r="H16" s="14">
        <f t="shared" si="1"/>
        <v>0</v>
      </c>
      <c r="I16" s="104">
        <f t="shared" si="2"/>
        <v>0</v>
      </c>
      <c r="J16" s="105">
        <f>SUM(J8:J15)</f>
        <v>0</v>
      </c>
      <c r="K16" s="105">
        <f>SUM(K8:K15)</f>
        <v>0</v>
      </c>
      <c r="L16" s="105">
        <f>SUM(L8:L15)</f>
        <v>0</v>
      </c>
    </row>
    <row r="17" spans="1:12" ht="16.5" customHeight="1" x14ac:dyDescent="0.2">
      <c r="A17" s="142" t="s">
        <v>347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69"/>
    </row>
    <row r="18" spans="1:12" ht="16.5" x14ac:dyDescent="0.3">
      <c r="A18" s="9">
        <v>1</v>
      </c>
      <c r="B18" s="9" t="s">
        <v>225</v>
      </c>
      <c r="C18" s="11">
        <v>300</v>
      </c>
      <c r="D18" s="12" t="s">
        <v>10</v>
      </c>
      <c r="E18" s="49"/>
      <c r="F18" s="101"/>
      <c r="G18" s="41">
        <f>C18*F18</f>
        <v>0</v>
      </c>
      <c r="H18" s="41">
        <f>G18*0.085</f>
        <v>0</v>
      </c>
      <c r="I18" s="103">
        <f>+G18+H18</f>
        <v>0</v>
      </c>
      <c r="J18" s="99"/>
      <c r="K18" s="99"/>
      <c r="L18" s="99"/>
    </row>
    <row r="19" spans="1:12" ht="16.5" x14ac:dyDescent="0.3">
      <c r="A19" s="9">
        <v>2</v>
      </c>
      <c r="B19" s="9" t="s">
        <v>226</v>
      </c>
      <c r="C19" s="11">
        <v>300</v>
      </c>
      <c r="D19" s="12" t="s">
        <v>10</v>
      </c>
      <c r="E19" s="49"/>
      <c r="F19" s="101"/>
      <c r="G19" s="41">
        <f t="shared" ref="G19:G24" si="3">C19*F19</f>
        <v>0</v>
      </c>
      <c r="H19" s="41">
        <f t="shared" ref="H19:H25" si="4">G19*0.085</f>
        <v>0</v>
      </c>
      <c r="I19" s="103">
        <f t="shared" ref="I19:I25" si="5">+G19+H19</f>
        <v>0</v>
      </c>
      <c r="J19" s="99"/>
      <c r="K19" s="99"/>
      <c r="L19" s="99"/>
    </row>
    <row r="20" spans="1:12" ht="16.5" x14ac:dyDescent="0.3">
      <c r="A20" s="9">
        <v>3</v>
      </c>
      <c r="B20" s="9" t="s">
        <v>227</v>
      </c>
      <c r="C20" s="11">
        <v>50</v>
      </c>
      <c r="D20" s="12" t="s">
        <v>10</v>
      </c>
      <c r="E20" s="49"/>
      <c r="F20" s="101"/>
      <c r="G20" s="41">
        <f t="shared" si="3"/>
        <v>0</v>
      </c>
      <c r="H20" s="41">
        <f t="shared" si="4"/>
        <v>0</v>
      </c>
      <c r="I20" s="103">
        <f t="shared" si="5"/>
        <v>0</v>
      </c>
      <c r="J20" s="99"/>
      <c r="K20" s="99"/>
      <c r="L20" s="99"/>
    </row>
    <row r="21" spans="1:12" ht="16.5" x14ac:dyDescent="0.3">
      <c r="A21" s="9">
        <v>4</v>
      </c>
      <c r="B21" s="9" t="s">
        <v>228</v>
      </c>
      <c r="C21" s="11">
        <v>300</v>
      </c>
      <c r="D21" s="12" t="s">
        <v>10</v>
      </c>
      <c r="E21" s="49"/>
      <c r="F21" s="101"/>
      <c r="G21" s="41">
        <f t="shared" si="3"/>
        <v>0</v>
      </c>
      <c r="H21" s="41">
        <f t="shared" si="4"/>
        <v>0</v>
      </c>
      <c r="I21" s="103">
        <f t="shared" si="5"/>
        <v>0</v>
      </c>
      <c r="J21" s="99"/>
      <c r="K21" s="99"/>
      <c r="L21" s="99"/>
    </row>
    <row r="22" spans="1:12" ht="16.5" x14ac:dyDescent="0.3">
      <c r="A22" s="9">
        <v>5</v>
      </c>
      <c r="B22" s="9" t="s">
        <v>229</v>
      </c>
      <c r="C22" s="11">
        <v>1000</v>
      </c>
      <c r="D22" s="12" t="s">
        <v>10</v>
      </c>
      <c r="E22" s="49"/>
      <c r="F22" s="101"/>
      <c r="G22" s="41">
        <f t="shared" si="3"/>
        <v>0</v>
      </c>
      <c r="H22" s="41">
        <f t="shared" si="4"/>
        <v>0</v>
      </c>
      <c r="I22" s="103">
        <f t="shared" si="5"/>
        <v>0</v>
      </c>
      <c r="J22" s="99"/>
      <c r="K22" s="99"/>
      <c r="L22" s="99"/>
    </row>
    <row r="23" spans="1:12" ht="16.5" x14ac:dyDescent="0.3">
      <c r="A23" s="9">
        <v>6</v>
      </c>
      <c r="B23" s="9" t="s">
        <v>230</v>
      </c>
      <c r="C23" s="11">
        <v>1000</v>
      </c>
      <c r="D23" s="12" t="s">
        <v>10</v>
      </c>
      <c r="E23" s="49"/>
      <c r="F23" s="101"/>
      <c r="G23" s="41">
        <f t="shared" si="3"/>
        <v>0</v>
      </c>
      <c r="H23" s="41">
        <f t="shared" si="4"/>
        <v>0</v>
      </c>
      <c r="I23" s="103">
        <f t="shared" si="5"/>
        <v>0</v>
      </c>
      <c r="J23" s="99"/>
      <c r="K23" s="99"/>
      <c r="L23" s="99"/>
    </row>
    <row r="24" spans="1:12" ht="16.5" x14ac:dyDescent="0.3">
      <c r="A24" s="9">
        <v>7</v>
      </c>
      <c r="B24" s="9" t="s">
        <v>231</v>
      </c>
      <c r="C24" s="11">
        <v>1000</v>
      </c>
      <c r="D24" s="12" t="s">
        <v>10</v>
      </c>
      <c r="E24" s="49"/>
      <c r="F24" s="101"/>
      <c r="G24" s="41">
        <f t="shared" si="3"/>
        <v>0</v>
      </c>
      <c r="H24" s="41">
        <f t="shared" si="4"/>
        <v>0</v>
      </c>
      <c r="I24" s="103">
        <f t="shared" si="5"/>
        <v>0</v>
      </c>
      <c r="J24" s="99"/>
      <c r="K24" s="99"/>
      <c r="L24" s="99"/>
    </row>
    <row r="25" spans="1:12" ht="16.5" x14ac:dyDescent="0.3">
      <c r="A25" s="9"/>
      <c r="B25" s="20" t="s">
        <v>365</v>
      </c>
      <c r="C25" s="13" t="s">
        <v>3</v>
      </c>
      <c r="D25" s="14" t="s">
        <v>3</v>
      </c>
      <c r="E25" s="14" t="s">
        <v>3</v>
      </c>
      <c r="F25" s="14" t="s">
        <v>3</v>
      </c>
      <c r="G25" s="14">
        <f>SUM(G18:G24)</f>
        <v>0</v>
      </c>
      <c r="H25" s="14">
        <f t="shared" si="4"/>
        <v>0</v>
      </c>
      <c r="I25" s="104">
        <f t="shared" si="5"/>
        <v>0</v>
      </c>
      <c r="J25" s="100">
        <f>SUM(J18:J24)</f>
        <v>0</v>
      </c>
      <c r="K25" s="100">
        <f>SUM(K18:K24)</f>
        <v>0</v>
      </c>
      <c r="L25" s="100">
        <f>SUM(L18:L24)</f>
        <v>0</v>
      </c>
    </row>
    <row r="26" spans="1:12" ht="16.5" customHeight="1" x14ac:dyDescent="0.2">
      <c r="A26" s="166" t="s">
        <v>348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8"/>
    </row>
    <row r="27" spans="1:12" ht="33" x14ac:dyDescent="0.3">
      <c r="A27" s="12">
        <v>1</v>
      </c>
      <c r="B27" s="58" t="s">
        <v>232</v>
      </c>
      <c r="C27" s="12">
        <v>5</v>
      </c>
      <c r="D27" s="12" t="s">
        <v>10</v>
      </c>
      <c r="E27" s="39"/>
      <c r="F27" s="88"/>
      <c r="G27" s="41">
        <f>C27*F27</f>
        <v>0</v>
      </c>
      <c r="H27" s="41">
        <f>G27*0.085</f>
        <v>0</v>
      </c>
      <c r="I27" s="103">
        <f>+G27+H27</f>
        <v>0</v>
      </c>
      <c r="J27" s="99"/>
      <c r="K27" s="99"/>
      <c r="L27" s="99"/>
    </row>
    <row r="28" spans="1:12" ht="33" x14ac:dyDescent="0.3">
      <c r="A28" s="12">
        <v>2</v>
      </c>
      <c r="B28" s="58" t="s">
        <v>233</v>
      </c>
      <c r="C28" s="12">
        <v>5</v>
      </c>
      <c r="D28" s="12" t="s">
        <v>10</v>
      </c>
      <c r="E28" s="39"/>
      <c r="F28" s="88"/>
      <c r="G28" s="41">
        <f t="shared" ref="G28:G32" si="6">C28*F28</f>
        <v>0</v>
      </c>
      <c r="H28" s="41">
        <f t="shared" ref="H28:H33" si="7">G28*0.085</f>
        <v>0</v>
      </c>
      <c r="I28" s="103">
        <f t="shared" ref="I28:I33" si="8">+G28+H28</f>
        <v>0</v>
      </c>
      <c r="J28" s="99"/>
      <c r="K28" s="99"/>
      <c r="L28" s="99"/>
    </row>
    <row r="29" spans="1:12" ht="33" x14ac:dyDescent="0.3">
      <c r="A29" s="12">
        <v>3</v>
      </c>
      <c r="B29" s="58" t="s">
        <v>234</v>
      </c>
      <c r="C29" s="12">
        <v>5</v>
      </c>
      <c r="D29" s="12" t="s">
        <v>10</v>
      </c>
      <c r="E29" s="39"/>
      <c r="F29" s="88"/>
      <c r="G29" s="41">
        <f t="shared" si="6"/>
        <v>0</v>
      </c>
      <c r="H29" s="41">
        <f t="shared" si="7"/>
        <v>0</v>
      </c>
      <c r="I29" s="103">
        <f t="shared" si="8"/>
        <v>0</v>
      </c>
      <c r="J29" s="99"/>
      <c r="K29" s="99"/>
      <c r="L29" s="99"/>
    </row>
    <row r="30" spans="1:12" ht="33" x14ac:dyDescent="0.3">
      <c r="A30" s="12">
        <v>4</v>
      </c>
      <c r="B30" s="58" t="s">
        <v>235</v>
      </c>
      <c r="C30" s="12">
        <v>5</v>
      </c>
      <c r="D30" s="12" t="s">
        <v>10</v>
      </c>
      <c r="E30" s="39"/>
      <c r="F30" s="88"/>
      <c r="G30" s="41">
        <f t="shared" si="6"/>
        <v>0</v>
      </c>
      <c r="H30" s="41">
        <f t="shared" si="7"/>
        <v>0</v>
      </c>
      <c r="I30" s="103">
        <f t="shared" si="8"/>
        <v>0</v>
      </c>
      <c r="J30" s="99"/>
      <c r="K30" s="99"/>
      <c r="L30" s="99"/>
    </row>
    <row r="31" spans="1:12" ht="33" x14ac:dyDescent="0.3">
      <c r="A31" s="12">
        <v>5</v>
      </c>
      <c r="B31" s="58" t="s">
        <v>236</v>
      </c>
      <c r="C31" s="12">
        <v>5</v>
      </c>
      <c r="D31" s="12" t="s">
        <v>10</v>
      </c>
      <c r="E31" s="39"/>
      <c r="F31" s="88"/>
      <c r="G31" s="41">
        <f t="shared" si="6"/>
        <v>0</v>
      </c>
      <c r="H31" s="41">
        <f t="shared" si="7"/>
        <v>0</v>
      </c>
      <c r="I31" s="103">
        <f t="shared" si="8"/>
        <v>0</v>
      </c>
      <c r="J31" s="99"/>
      <c r="K31" s="99"/>
      <c r="L31" s="99"/>
    </row>
    <row r="32" spans="1:12" ht="16.5" x14ac:dyDescent="0.3">
      <c r="A32" s="12">
        <v>6</v>
      </c>
      <c r="B32" s="58" t="s">
        <v>331</v>
      </c>
      <c r="C32" s="12">
        <v>10</v>
      </c>
      <c r="D32" s="12" t="s">
        <v>10</v>
      </c>
      <c r="E32" s="39"/>
      <c r="F32" s="88"/>
      <c r="G32" s="41">
        <f t="shared" si="6"/>
        <v>0</v>
      </c>
      <c r="H32" s="41">
        <f t="shared" si="7"/>
        <v>0</v>
      </c>
      <c r="I32" s="103">
        <f t="shared" si="8"/>
        <v>0</v>
      </c>
      <c r="J32" s="99"/>
      <c r="K32" s="99"/>
      <c r="L32" s="99"/>
    </row>
    <row r="33" spans="1:13" ht="16.5" x14ac:dyDescent="0.3">
      <c r="A33" s="9"/>
      <c r="B33" s="20" t="s">
        <v>302</v>
      </c>
      <c r="C33" s="13" t="s">
        <v>3</v>
      </c>
      <c r="D33" s="14" t="s">
        <v>3</v>
      </c>
      <c r="E33" s="14" t="s">
        <v>3</v>
      </c>
      <c r="F33" s="14" t="s">
        <v>3</v>
      </c>
      <c r="G33" s="14">
        <f>SUM(G27:G32)</f>
        <v>0</v>
      </c>
      <c r="H33" s="14">
        <f t="shared" si="7"/>
        <v>0</v>
      </c>
      <c r="I33" s="104">
        <f t="shared" si="8"/>
        <v>0</v>
      </c>
      <c r="J33" s="100">
        <f>SUM(J27:J32)</f>
        <v>0</v>
      </c>
      <c r="K33" s="100">
        <f>SUM(K27:K32)</f>
        <v>0</v>
      </c>
      <c r="L33" s="100">
        <f>SUM(L27:L32)</f>
        <v>0</v>
      </c>
    </row>
    <row r="34" spans="1:13" ht="16.5" x14ac:dyDescent="0.2">
      <c r="A34" s="22"/>
      <c r="B34" s="59"/>
      <c r="C34" s="60"/>
      <c r="D34" s="60"/>
      <c r="E34" s="60"/>
      <c r="F34" s="60"/>
      <c r="G34" s="60"/>
      <c r="H34" s="60"/>
      <c r="I34" s="60"/>
      <c r="J34" s="60"/>
    </row>
    <row r="35" spans="1:13" s="74" customFormat="1" ht="13.5" x14ac:dyDescent="0.25">
      <c r="A35" s="154" t="s">
        <v>309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</row>
    <row r="36" spans="1:13" s="74" customFormat="1" ht="12.75" x14ac:dyDescent="0.2">
      <c r="A36" s="155" t="s">
        <v>154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</row>
    <row r="37" spans="1:13" s="74" customFormat="1" ht="12.75" x14ac:dyDescent="0.2">
      <c r="A37" s="134" t="s">
        <v>310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</row>
    <row r="38" spans="1:13" s="74" customFormat="1" ht="12.75" x14ac:dyDescent="0.2">
      <c r="A38" s="134" t="s">
        <v>311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</row>
    <row r="39" spans="1:13" s="74" customFormat="1" ht="12.75" x14ac:dyDescent="0.2">
      <c r="A39" s="123" t="s">
        <v>312</v>
      </c>
      <c r="B39" s="124"/>
      <c r="C39" s="125"/>
      <c r="D39" s="126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3" s="74" customFormat="1" ht="12.75" x14ac:dyDescent="0.2">
      <c r="A40" s="123" t="s">
        <v>313</v>
      </c>
      <c r="B40" s="124"/>
      <c r="C40" s="125"/>
      <c r="D40" s="126"/>
      <c r="E40" s="123"/>
      <c r="F40" s="123"/>
      <c r="G40" s="123"/>
      <c r="H40" s="123"/>
      <c r="I40" s="123"/>
      <c r="J40" s="123"/>
      <c r="K40" s="123"/>
      <c r="L40" s="123"/>
      <c r="M40" s="123"/>
    </row>
    <row r="41" spans="1:13" s="74" customFormat="1" ht="14.25" customHeight="1" x14ac:dyDescent="0.2">
      <c r="A41" s="155" t="s">
        <v>314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</row>
    <row r="42" spans="1:13" s="74" customFormat="1" ht="15" customHeight="1" x14ac:dyDescent="0.2">
      <c r="A42" s="155" t="s">
        <v>315</v>
      </c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</row>
    <row r="43" spans="1:13" s="74" customFormat="1" ht="12" customHeight="1" x14ac:dyDescent="0.2">
      <c r="A43" s="155" t="s">
        <v>316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</row>
    <row r="44" spans="1:13" s="74" customFormat="1" ht="16.5" customHeight="1" x14ac:dyDescent="0.2">
      <c r="A44" s="155" t="s">
        <v>326</v>
      </c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</row>
    <row r="45" spans="1:13" ht="12.75" customHeight="1" x14ac:dyDescent="0.2">
      <c r="A45" s="127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</row>
    <row r="46" spans="1:13" ht="12.75" customHeight="1" x14ac:dyDescent="0.2">
      <c r="A46" s="156" t="s">
        <v>317</v>
      </c>
      <c r="B46" s="156"/>
      <c r="C46" s="128"/>
      <c r="D46" s="129"/>
      <c r="E46" s="129" t="s">
        <v>6</v>
      </c>
      <c r="F46" s="129"/>
      <c r="G46" s="129"/>
      <c r="H46" s="129" t="s">
        <v>4</v>
      </c>
      <c r="I46" s="130"/>
      <c r="J46" s="130"/>
      <c r="K46" s="130"/>
      <c r="L46" s="130"/>
      <c r="M46" s="1"/>
    </row>
    <row r="47" spans="1:13" ht="12.75" customHeight="1" x14ac:dyDescent="0.2">
      <c r="A47" s="157"/>
      <c r="B47" s="158"/>
      <c r="C47" s="2"/>
      <c r="D47" s="73"/>
      <c r="E47" s="1"/>
      <c r="F47" s="1"/>
      <c r="G47" s="1"/>
      <c r="H47" s="1"/>
      <c r="I47" s="1"/>
      <c r="J47" s="1"/>
      <c r="K47" s="1"/>
      <c r="L47" s="1"/>
      <c r="M47" s="74"/>
    </row>
    <row r="48" spans="1:13" ht="12.75" customHeight="1" x14ac:dyDescent="0.2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74"/>
    </row>
    <row r="49" spans="1:13" ht="12.75" customHeight="1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74"/>
    </row>
    <row r="50" spans="1:13" ht="12.75" customHeight="1" x14ac:dyDescent="0.2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74"/>
    </row>
    <row r="51" spans="1:13" ht="12.75" customHeight="1" x14ac:dyDescent="0.2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74"/>
    </row>
    <row r="52" spans="1:13" ht="12.75" customHeight="1" x14ac:dyDescent="0.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74"/>
    </row>
    <row r="53" spans="1:13" x14ac:dyDescent="0.2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74"/>
    </row>
    <row r="54" spans="1:13" x14ac:dyDescent="0.2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74"/>
    </row>
    <row r="55" spans="1:13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74"/>
    </row>
    <row r="56" spans="1:13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74"/>
    </row>
    <row r="57" spans="1:13" x14ac:dyDescent="0.2">
      <c r="A57" s="82"/>
      <c r="B57" s="82"/>
      <c r="C57" s="82"/>
      <c r="D57" s="82"/>
      <c r="E57" s="82"/>
      <c r="F57" s="82"/>
      <c r="G57" s="82"/>
      <c r="H57" s="82"/>
      <c r="I57" s="82"/>
      <c r="J57" s="115"/>
      <c r="K57" s="82"/>
      <c r="L57" s="82"/>
    </row>
    <row r="58" spans="1:13" x14ac:dyDescent="0.2">
      <c r="A58" s="135"/>
      <c r="B58" s="135"/>
      <c r="C58" s="75"/>
      <c r="D58" s="73"/>
      <c r="E58" s="1"/>
      <c r="F58" s="76"/>
      <c r="G58" s="1"/>
      <c r="H58" s="1"/>
      <c r="I58" s="1"/>
      <c r="J58" s="1"/>
      <c r="K58" s="1"/>
      <c r="L58" s="1"/>
    </row>
    <row r="59" spans="1:13" ht="16.5" x14ac:dyDescent="0.3">
      <c r="A59" s="22"/>
      <c r="B59" s="139"/>
      <c r="C59" s="138"/>
      <c r="D59" s="138"/>
      <c r="E59" s="138"/>
      <c r="F59" s="138"/>
      <c r="G59" s="138"/>
      <c r="H59" s="138"/>
      <c r="I59" s="138"/>
      <c r="J59" s="117"/>
    </row>
    <row r="60" spans="1:13" ht="16.5" x14ac:dyDescent="0.3">
      <c r="A60" s="22"/>
      <c r="B60" s="139"/>
      <c r="C60" s="138"/>
      <c r="D60" s="138"/>
      <c r="E60" s="138"/>
      <c r="F60" s="138"/>
      <c r="G60" s="138"/>
      <c r="H60" s="138"/>
      <c r="I60" s="138"/>
      <c r="J60" s="117"/>
    </row>
    <row r="61" spans="1:13" ht="16.5" x14ac:dyDescent="0.3">
      <c r="A61" s="22"/>
      <c r="B61" s="139"/>
      <c r="C61" s="153"/>
      <c r="D61" s="153"/>
      <c r="E61" s="153"/>
      <c r="F61" s="153"/>
      <c r="G61" s="153"/>
      <c r="H61" s="153"/>
      <c r="I61" s="153"/>
      <c r="J61" s="116"/>
    </row>
    <row r="62" spans="1:13" ht="16.5" x14ac:dyDescent="0.3">
      <c r="A62" s="22"/>
      <c r="B62" s="139"/>
      <c r="C62" s="138"/>
      <c r="D62" s="138"/>
      <c r="E62" s="138"/>
      <c r="F62" s="138"/>
      <c r="G62" s="138"/>
      <c r="H62" s="138"/>
      <c r="I62" s="138"/>
      <c r="J62" s="117"/>
    </row>
    <row r="63" spans="1:13" ht="16.5" x14ac:dyDescent="0.3">
      <c r="A63" s="22"/>
      <c r="B63" s="137"/>
      <c r="C63" s="138"/>
      <c r="D63" s="138"/>
      <c r="E63" s="138"/>
      <c r="F63" s="138"/>
      <c r="G63" s="138"/>
      <c r="H63" s="138"/>
      <c r="I63" s="138"/>
      <c r="J63" s="117"/>
    </row>
    <row r="64" spans="1:13" ht="16.5" x14ac:dyDescent="0.3">
      <c r="A64" s="22"/>
      <c r="B64" s="136"/>
      <c r="C64" s="136"/>
      <c r="D64" s="136"/>
      <c r="E64" s="136"/>
      <c r="F64" s="136"/>
      <c r="G64" s="136"/>
      <c r="H64" s="136"/>
      <c r="I64" s="136"/>
      <c r="J64" s="119"/>
    </row>
    <row r="65" spans="1:10" ht="16.5" x14ac:dyDescent="0.3">
      <c r="A65" s="22"/>
      <c r="B65" s="25"/>
      <c r="C65" s="27"/>
      <c r="D65" s="28"/>
      <c r="E65" s="8"/>
      <c r="F65" s="8"/>
      <c r="G65" s="8"/>
      <c r="H65" s="8"/>
      <c r="I65" s="8"/>
      <c r="J65" s="117"/>
    </row>
    <row r="66" spans="1:10" ht="16.5" x14ac:dyDescent="0.3">
      <c r="A66" s="22"/>
      <c r="B66" s="4"/>
      <c r="C66" s="5"/>
      <c r="D66" s="6"/>
      <c r="E66" s="23"/>
      <c r="F66" s="23"/>
      <c r="G66" s="23"/>
      <c r="H66" s="23"/>
      <c r="I66" s="23"/>
      <c r="J66" s="23"/>
    </row>
    <row r="67" spans="1:10" ht="16.5" x14ac:dyDescent="0.3">
      <c r="A67" s="3"/>
      <c r="B67" s="139"/>
      <c r="C67" s="138"/>
      <c r="D67" s="138"/>
      <c r="E67" s="138"/>
      <c r="F67" s="138"/>
      <c r="G67" s="138"/>
      <c r="H67" s="138"/>
      <c r="I67" s="138"/>
      <c r="J67" s="117"/>
    </row>
    <row r="68" spans="1:10" ht="16.5" x14ac:dyDescent="0.3">
      <c r="A68" s="3"/>
      <c r="B68" s="139"/>
      <c r="C68" s="138"/>
      <c r="D68" s="138"/>
      <c r="E68" s="138"/>
      <c r="F68" s="138"/>
      <c r="G68" s="138"/>
      <c r="H68" s="138"/>
      <c r="I68" s="138"/>
      <c r="J68" s="117"/>
    </row>
    <row r="69" spans="1:10" ht="16.5" x14ac:dyDescent="0.3">
      <c r="A69" s="3"/>
      <c r="B69" s="139"/>
      <c r="C69" s="138"/>
      <c r="D69" s="138"/>
      <c r="E69" s="138"/>
      <c r="F69" s="138"/>
      <c r="G69" s="138"/>
      <c r="H69" s="138"/>
      <c r="I69" s="138"/>
      <c r="J69" s="117"/>
    </row>
  </sheetData>
  <mergeCells count="34">
    <mergeCell ref="E1:L1"/>
    <mergeCell ref="A47:B47"/>
    <mergeCell ref="A3:I3"/>
    <mergeCell ref="A7:L7"/>
    <mergeCell ref="A17:L17"/>
    <mergeCell ref="A26:L26"/>
    <mergeCell ref="A35:M35"/>
    <mergeCell ref="A36:M36"/>
    <mergeCell ref="A37:M37"/>
    <mergeCell ref="A38:M38"/>
    <mergeCell ref="A41:M41"/>
    <mergeCell ref="A42:M42"/>
    <mergeCell ref="A43:M43"/>
    <mergeCell ref="A44:M44"/>
    <mergeCell ref="A46:B46"/>
    <mergeCell ref="A48:L48"/>
    <mergeCell ref="A49:L49"/>
    <mergeCell ref="B67:I67"/>
    <mergeCell ref="A50:L50"/>
    <mergeCell ref="A51:L51"/>
    <mergeCell ref="A52:L52"/>
    <mergeCell ref="A53:L53"/>
    <mergeCell ref="A54:L54"/>
    <mergeCell ref="A55:L55"/>
    <mergeCell ref="A56:L56"/>
    <mergeCell ref="A58:B58"/>
    <mergeCell ref="B68:I68"/>
    <mergeCell ref="B69:I69"/>
    <mergeCell ref="B59:I59"/>
    <mergeCell ref="B60:I60"/>
    <mergeCell ref="B61:I61"/>
    <mergeCell ref="B62:I62"/>
    <mergeCell ref="B63:I63"/>
    <mergeCell ref="B64:I64"/>
  </mergeCells>
  <phoneticPr fontId="4" type="noConversion"/>
  <dataValidations count="1">
    <dataValidation type="whole" operator="equal" allowBlank="1" showInputMessage="1" showErrorMessage="1" sqref="J18:L24 J27:L32 J8:L1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5"/>
  <sheetViews>
    <sheetView view="pageBreakPreview" zoomScaleNormal="154" zoomScaleSheetLayoutView="118" workbookViewId="0">
      <pane ySplit="6" topLeftCell="A7" activePane="bottomLeft" state="frozen"/>
      <selection pane="bottomLeft" activeCell="A7" sqref="A7:L7"/>
    </sheetView>
  </sheetViews>
  <sheetFormatPr defaultRowHeight="16.5" x14ac:dyDescent="0.3"/>
  <cols>
    <col min="1" max="1" width="5.42578125" style="3" customWidth="1"/>
    <col min="2" max="2" width="36.28515625" style="3" customWidth="1"/>
    <col min="3" max="3" width="9.28515625" style="3" customWidth="1"/>
    <col min="4" max="4" width="7.5703125" style="3" customWidth="1"/>
    <col min="5" max="5" width="15.28515625" style="3" customWidth="1"/>
    <col min="6" max="6" width="11.7109375" style="3" customWidth="1"/>
    <col min="7" max="7" width="12.28515625" style="3" customWidth="1"/>
    <col min="8" max="8" width="10.28515625" style="3" customWidth="1"/>
    <col min="9" max="9" width="15.7109375" style="3" customWidth="1"/>
    <col min="10" max="10" width="13.5703125" style="122" customWidth="1"/>
    <col min="11" max="16384" width="9.140625" style="3"/>
  </cols>
  <sheetData>
    <row r="1" spans="1:13" x14ac:dyDescent="0.3">
      <c r="A1" s="3" t="s">
        <v>8</v>
      </c>
      <c r="B1" s="4"/>
      <c r="C1" s="54"/>
      <c r="D1" s="55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3" x14ac:dyDescent="0.3">
      <c r="B2" s="4"/>
      <c r="C2" s="6"/>
      <c r="D2" s="6"/>
    </row>
    <row r="3" spans="1:13" x14ac:dyDescent="0.3">
      <c r="A3" s="141" t="s">
        <v>379</v>
      </c>
      <c r="B3" s="141"/>
      <c r="C3" s="141"/>
      <c r="D3" s="141"/>
      <c r="E3" s="141"/>
      <c r="F3" s="141"/>
      <c r="G3" s="141"/>
      <c r="H3" s="141"/>
      <c r="I3" s="141"/>
      <c r="J3" s="118"/>
    </row>
    <row r="4" spans="1:13" x14ac:dyDescent="0.3">
      <c r="B4" s="4"/>
      <c r="C4" s="6"/>
      <c r="D4" s="6"/>
    </row>
    <row r="5" spans="1:13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3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3" ht="16.5" customHeight="1" x14ac:dyDescent="0.3">
      <c r="A7" s="165" t="s">
        <v>349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3" x14ac:dyDescent="0.3">
      <c r="A8" s="12">
        <v>1</v>
      </c>
      <c r="B8" s="9" t="s">
        <v>110</v>
      </c>
      <c r="C8" s="11">
        <v>50</v>
      </c>
      <c r="D8" s="12" t="s">
        <v>7</v>
      </c>
      <c r="E8" s="39"/>
      <c r="F8" s="88"/>
      <c r="G8" s="41">
        <f t="shared" ref="G8:G9" si="0">C8*F8</f>
        <v>0</v>
      </c>
      <c r="H8" s="41">
        <f t="shared" ref="H8:H9" si="1">G8*0.085</f>
        <v>0</v>
      </c>
      <c r="I8" s="41">
        <f t="shared" ref="I8:I10" si="2">+G8+H8</f>
        <v>0</v>
      </c>
      <c r="J8" s="99"/>
      <c r="K8" s="99"/>
      <c r="L8" s="99"/>
    </row>
    <row r="9" spans="1:13" x14ac:dyDescent="0.3">
      <c r="A9" s="12">
        <v>2</v>
      </c>
      <c r="B9" s="9" t="s">
        <v>166</v>
      </c>
      <c r="C9" s="11">
        <v>50</v>
      </c>
      <c r="D9" s="12" t="s">
        <v>7</v>
      </c>
      <c r="E9" s="39"/>
      <c r="F9" s="88"/>
      <c r="G9" s="41">
        <f t="shared" si="0"/>
        <v>0</v>
      </c>
      <c r="H9" s="41">
        <f t="shared" si="1"/>
        <v>0</v>
      </c>
      <c r="I9" s="41">
        <f t="shared" si="2"/>
        <v>0</v>
      </c>
      <c r="J9" s="99"/>
      <c r="K9" s="99"/>
      <c r="L9" s="99"/>
    </row>
    <row r="10" spans="1:13" x14ac:dyDescent="0.3">
      <c r="A10" s="34"/>
      <c r="B10" s="20" t="s">
        <v>303</v>
      </c>
      <c r="C10" s="13" t="s">
        <v>3</v>
      </c>
      <c r="D10" s="14" t="s">
        <v>3</v>
      </c>
      <c r="E10" s="14" t="s">
        <v>3</v>
      </c>
      <c r="F10" s="14" t="s">
        <v>3</v>
      </c>
      <c r="G10" s="14">
        <f>SUM(G8:G9)</f>
        <v>0</v>
      </c>
      <c r="H10" s="14">
        <f>SUM(H8:H9)</f>
        <v>0</v>
      </c>
      <c r="I10" s="14">
        <f t="shared" si="2"/>
        <v>0</v>
      </c>
      <c r="J10" s="100">
        <f>SUM(J8:J9)</f>
        <v>0</v>
      </c>
      <c r="K10" s="100">
        <f>SUM(K8:K9)</f>
        <v>0</v>
      </c>
      <c r="L10" s="100">
        <f>SUM(L8:L9)</f>
        <v>0</v>
      </c>
    </row>
    <row r="12" spans="1:13" s="74" customFormat="1" ht="13.5" x14ac:dyDescent="0.25">
      <c r="A12" s="154" t="s">
        <v>309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</row>
    <row r="13" spans="1:13" s="74" customFormat="1" ht="12.75" x14ac:dyDescent="0.2">
      <c r="A13" s="155" t="s">
        <v>154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</row>
    <row r="14" spans="1:13" s="74" customFormat="1" ht="12.75" x14ac:dyDescent="0.2">
      <c r="A14" s="134" t="s">
        <v>310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</row>
    <row r="15" spans="1:13" s="74" customFormat="1" ht="12.75" x14ac:dyDescent="0.2">
      <c r="A15" s="134" t="s">
        <v>311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</row>
    <row r="16" spans="1:13" s="74" customFormat="1" ht="12.75" x14ac:dyDescent="0.2">
      <c r="A16" s="123" t="s">
        <v>312</v>
      </c>
      <c r="B16" s="124"/>
      <c r="C16" s="125"/>
      <c r="D16" s="126"/>
      <c r="E16" s="123"/>
      <c r="F16" s="123"/>
      <c r="G16" s="123"/>
      <c r="H16" s="123"/>
      <c r="I16" s="123"/>
      <c r="J16" s="123"/>
      <c r="K16" s="123"/>
      <c r="L16" s="123"/>
      <c r="M16" s="123"/>
    </row>
    <row r="17" spans="1:13" s="74" customFormat="1" ht="12.75" x14ac:dyDescent="0.2">
      <c r="A17" s="123" t="s">
        <v>313</v>
      </c>
      <c r="B17" s="124"/>
      <c r="C17" s="125"/>
      <c r="D17" s="126"/>
      <c r="E17" s="123"/>
      <c r="F17" s="123"/>
      <c r="G17" s="123"/>
      <c r="H17" s="123"/>
      <c r="I17" s="123"/>
      <c r="J17" s="123"/>
      <c r="K17" s="123"/>
      <c r="L17" s="123"/>
      <c r="M17" s="123"/>
    </row>
    <row r="18" spans="1:13" s="74" customFormat="1" ht="17.25" customHeight="1" x14ac:dyDescent="0.2">
      <c r="A18" s="155" t="s">
        <v>314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</row>
    <row r="19" spans="1:13" s="74" customFormat="1" ht="11.25" customHeight="1" x14ac:dyDescent="0.2">
      <c r="A19" s="155" t="s">
        <v>315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</row>
    <row r="20" spans="1:13" s="74" customFormat="1" ht="15" customHeight="1" x14ac:dyDescent="0.2">
      <c r="A20" s="155" t="s">
        <v>316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</row>
    <row r="21" spans="1:13" s="74" customFormat="1" ht="26.25" customHeight="1" x14ac:dyDescent="0.2">
      <c r="A21" s="155" t="s">
        <v>326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</row>
    <row r="22" spans="1:13" x14ac:dyDescent="0.3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</row>
    <row r="23" spans="1:13" x14ac:dyDescent="0.3">
      <c r="A23" s="156" t="s">
        <v>317</v>
      </c>
      <c r="B23" s="156"/>
      <c r="C23" s="128"/>
      <c r="D23" s="129"/>
      <c r="E23" s="129" t="s">
        <v>6</v>
      </c>
      <c r="F23" s="129"/>
      <c r="G23" s="129"/>
      <c r="H23" s="129" t="s">
        <v>4</v>
      </c>
      <c r="I23" s="130"/>
      <c r="J23" s="130"/>
      <c r="K23" s="130"/>
      <c r="L23" s="130"/>
      <c r="M23" s="1"/>
    </row>
    <row r="24" spans="1:13" x14ac:dyDescent="0.3">
      <c r="A24" s="157"/>
      <c r="B24" s="158"/>
      <c r="C24" s="2"/>
      <c r="D24" s="73"/>
      <c r="E24" s="1"/>
      <c r="F24" s="1"/>
      <c r="G24" s="1"/>
      <c r="H24" s="1"/>
      <c r="I24" s="1"/>
      <c r="J24" s="1"/>
      <c r="K24" s="1"/>
      <c r="L24" s="1"/>
      <c r="M24" s="74"/>
    </row>
    <row r="25" spans="1:13" x14ac:dyDescent="0.3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74"/>
    </row>
    <row r="26" spans="1:13" x14ac:dyDescent="0.3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74"/>
    </row>
    <row r="27" spans="1:13" x14ac:dyDescent="0.3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74"/>
    </row>
    <row r="28" spans="1:13" x14ac:dyDescent="0.3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74"/>
    </row>
    <row r="29" spans="1:13" x14ac:dyDescent="0.3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74"/>
    </row>
    <row r="30" spans="1:13" x14ac:dyDescent="0.3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74"/>
    </row>
    <row r="31" spans="1:13" x14ac:dyDescent="0.3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74"/>
    </row>
    <row r="32" spans="1:13" x14ac:dyDescent="0.3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74"/>
    </row>
    <row r="33" spans="1:13" x14ac:dyDescent="0.3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74"/>
    </row>
    <row r="34" spans="1:13" x14ac:dyDescent="0.3">
      <c r="A34" s="82"/>
      <c r="B34" s="82"/>
      <c r="C34" s="82"/>
      <c r="D34" s="82"/>
      <c r="E34" s="82"/>
      <c r="F34" s="82"/>
      <c r="G34" s="82"/>
      <c r="H34" s="82"/>
      <c r="I34" s="82"/>
      <c r="J34" s="115"/>
      <c r="K34" s="82"/>
      <c r="L34" s="82"/>
    </row>
    <row r="35" spans="1:13" x14ac:dyDescent="0.3">
      <c r="A35" s="135"/>
      <c r="B35" s="135"/>
      <c r="C35" s="75"/>
      <c r="D35" s="73"/>
      <c r="E35" s="1"/>
      <c r="F35" s="76"/>
      <c r="G35" s="1"/>
      <c r="H35" s="1"/>
      <c r="I35" s="1"/>
      <c r="J35" s="1"/>
      <c r="K35" s="1"/>
      <c r="L35" s="1"/>
    </row>
    <row r="36" spans="1:13" x14ac:dyDescent="0.3">
      <c r="B36" s="139"/>
      <c r="C36" s="153"/>
      <c r="D36" s="153"/>
      <c r="E36" s="153"/>
      <c r="F36" s="153"/>
      <c r="G36" s="153"/>
      <c r="H36" s="153"/>
      <c r="I36" s="153"/>
      <c r="J36" s="116"/>
    </row>
    <row r="37" spans="1:13" x14ac:dyDescent="0.3">
      <c r="B37" s="139"/>
      <c r="C37" s="153"/>
      <c r="D37" s="153"/>
      <c r="E37" s="153"/>
      <c r="F37" s="153"/>
      <c r="G37" s="153"/>
      <c r="H37" s="153"/>
      <c r="I37" s="153"/>
      <c r="J37" s="116"/>
    </row>
    <row r="38" spans="1:13" x14ac:dyDescent="0.3">
      <c r="B38" s="139"/>
      <c r="C38" s="153"/>
      <c r="D38" s="153"/>
      <c r="E38" s="153"/>
      <c r="F38" s="153"/>
      <c r="G38" s="153"/>
      <c r="H38" s="153"/>
      <c r="I38" s="153"/>
      <c r="J38" s="116"/>
    </row>
    <row r="39" spans="1:13" x14ac:dyDescent="0.3">
      <c r="B39" s="139"/>
      <c r="C39" s="153"/>
      <c r="D39" s="153"/>
      <c r="E39" s="153"/>
      <c r="F39" s="153"/>
      <c r="G39" s="153"/>
      <c r="H39" s="153"/>
      <c r="I39" s="153"/>
      <c r="J39" s="116"/>
    </row>
    <row r="40" spans="1:13" x14ac:dyDescent="0.3">
      <c r="B40" s="137"/>
      <c r="C40" s="153"/>
      <c r="D40" s="153"/>
      <c r="E40" s="153"/>
      <c r="F40" s="153"/>
      <c r="G40" s="153"/>
      <c r="H40" s="153"/>
      <c r="I40" s="153"/>
      <c r="J40" s="116"/>
    </row>
    <row r="41" spans="1:13" x14ac:dyDescent="0.3">
      <c r="B41" s="136"/>
      <c r="C41" s="136"/>
      <c r="D41" s="136"/>
      <c r="E41" s="136"/>
      <c r="F41" s="136"/>
      <c r="G41" s="136"/>
      <c r="H41" s="136"/>
      <c r="I41" s="136"/>
      <c r="J41" s="119"/>
    </row>
    <row r="42" spans="1:13" x14ac:dyDescent="0.3">
      <c r="B42" s="25"/>
      <c r="C42" s="5"/>
      <c r="D42" s="6"/>
      <c r="E42" s="24"/>
      <c r="F42" s="24"/>
      <c r="G42" s="24"/>
      <c r="H42" s="24"/>
      <c r="I42" s="24"/>
      <c r="J42" s="116"/>
    </row>
    <row r="43" spans="1:13" x14ac:dyDescent="0.3">
      <c r="B43" s="4"/>
      <c r="C43" s="5"/>
      <c r="D43" s="6"/>
      <c r="E43" s="23"/>
      <c r="F43" s="23"/>
      <c r="G43" s="23"/>
      <c r="H43" s="23"/>
      <c r="I43" s="23"/>
      <c r="J43" s="23"/>
    </row>
    <row r="44" spans="1:13" x14ac:dyDescent="0.3">
      <c r="B44" s="139"/>
      <c r="C44" s="153"/>
      <c r="D44" s="153"/>
      <c r="E44" s="153"/>
      <c r="F44" s="153"/>
      <c r="G44" s="153"/>
      <c r="H44" s="153"/>
      <c r="I44" s="153"/>
      <c r="J44" s="116"/>
    </row>
    <row r="45" spans="1:13" x14ac:dyDescent="0.3">
      <c r="B45" s="139"/>
      <c r="C45" s="153"/>
      <c r="D45" s="153"/>
      <c r="E45" s="153"/>
      <c r="F45" s="153"/>
      <c r="G45" s="153"/>
      <c r="H45" s="153"/>
      <c r="I45" s="153"/>
      <c r="J45" s="116"/>
    </row>
  </sheetData>
  <mergeCells count="31">
    <mergeCell ref="A25:L25"/>
    <mergeCell ref="A26:L26"/>
    <mergeCell ref="A29:L29"/>
    <mergeCell ref="E1:L1"/>
    <mergeCell ref="A24:B24"/>
    <mergeCell ref="A3:I3"/>
    <mergeCell ref="A7:L7"/>
    <mergeCell ref="A12:M12"/>
    <mergeCell ref="A13:M13"/>
    <mergeCell ref="A14:M14"/>
    <mergeCell ref="A15:M15"/>
    <mergeCell ref="A18:M18"/>
    <mergeCell ref="A19:M19"/>
    <mergeCell ref="A20:M20"/>
    <mergeCell ref="A23:B23"/>
    <mergeCell ref="A31:L31"/>
    <mergeCell ref="A21:M21"/>
    <mergeCell ref="B45:I45"/>
    <mergeCell ref="B36:I36"/>
    <mergeCell ref="B37:I37"/>
    <mergeCell ref="B40:I40"/>
    <mergeCell ref="B41:I41"/>
    <mergeCell ref="B38:I38"/>
    <mergeCell ref="B39:I39"/>
    <mergeCell ref="B44:I44"/>
    <mergeCell ref="A32:L32"/>
    <mergeCell ref="A33:L33"/>
    <mergeCell ref="A35:B35"/>
    <mergeCell ref="A27:L27"/>
    <mergeCell ref="A28:L28"/>
    <mergeCell ref="A30:L30"/>
  </mergeCells>
  <phoneticPr fontId="4" type="noConversion"/>
  <dataValidations count="1">
    <dataValidation type="whole" operator="equal" allowBlank="1" showInputMessage="1" showErrorMessage="1" sqref="J8:L9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97"/>
  <sheetViews>
    <sheetView view="pageBreakPreview" zoomScaleNormal="136" zoomScaleSheetLayoutView="100" workbookViewId="0">
      <pane ySplit="6" topLeftCell="A159" activePane="bottomLeft" state="frozen"/>
      <selection pane="bottomLeft" activeCell="E172" sqref="E172"/>
    </sheetView>
  </sheetViews>
  <sheetFormatPr defaultRowHeight="14.25" x14ac:dyDescent="0.2"/>
  <cols>
    <col min="1" max="1" width="5.5703125" style="57" customWidth="1"/>
    <col min="2" max="2" width="41.140625" style="29" customWidth="1"/>
    <col min="3" max="3" width="8.28515625" style="29" customWidth="1"/>
    <col min="4" max="4" width="7.140625" style="29" customWidth="1"/>
    <col min="5" max="5" width="13.7109375" style="29" customWidth="1"/>
    <col min="6" max="6" width="12.42578125" style="29" customWidth="1"/>
    <col min="7" max="7" width="11.42578125" style="29" customWidth="1"/>
    <col min="8" max="8" width="9.85546875" style="29" customWidth="1"/>
    <col min="9" max="10" width="12.5703125" style="29" customWidth="1"/>
    <col min="11" max="16384" width="9.140625" style="29"/>
  </cols>
  <sheetData>
    <row r="1" spans="1:12" s="3" customFormat="1" ht="16.5" x14ac:dyDescent="0.3">
      <c r="A1" s="3" t="s">
        <v>8</v>
      </c>
      <c r="B1" s="4"/>
      <c r="C1" s="54"/>
      <c r="D1" s="55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2" ht="16.5" x14ac:dyDescent="0.3">
      <c r="A2" s="55"/>
      <c r="B2" s="4"/>
      <c r="C2" s="6"/>
      <c r="D2" s="6"/>
      <c r="E2" s="3"/>
      <c r="F2" s="3"/>
      <c r="G2" s="3"/>
      <c r="H2" s="3"/>
      <c r="I2" s="3"/>
      <c r="J2" s="122"/>
    </row>
    <row r="3" spans="1:12" ht="16.5" x14ac:dyDescent="0.3">
      <c r="A3" s="141" t="s">
        <v>380</v>
      </c>
      <c r="B3" s="141"/>
      <c r="C3" s="141"/>
      <c r="D3" s="141"/>
      <c r="E3" s="141"/>
      <c r="F3" s="141"/>
      <c r="G3" s="141"/>
      <c r="H3" s="141"/>
      <c r="I3" s="141"/>
      <c r="J3" s="118"/>
    </row>
    <row r="4" spans="1:12" ht="16.5" x14ac:dyDescent="0.3">
      <c r="A4" s="55"/>
      <c r="B4" s="4"/>
      <c r="C4" s="6"/>
      <c r="D4" s="6"/>
      <c r="E4" s="3"/>
      <c r="F4" s="3"/>
      <c r="G4" s="3"/>
      <c r="H4" s="3"/>
      <c r="I4" s="3"/>
      <c r="J4" s="122"/>
    </row>
    <row r="5" spans="1:12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2" s="3" customFormat="1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2" ht="16.5" customHeight="1" x14ac:dyDescent="0.2">
      <c r="A7" s="170" t="s">
        <v>350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ht="16.5" x14ac:dyDescent="0.3">
      <c r="A8" s="12">
        <v>1</v>
      </c>
      <c r="B8" s="9" t="s">
        <v>168</v>
      </c>
      <c r="C8" s="11">
        <v>1000</v>
      </c>
      <c r="D8" s="12" t="s">
        <v>7</v>
      </c>
      <c r="E8" s="49"/>
      <c r="F8" s="88"/>
      <c r="G8" s="41">
        <f t="shared" ref="G8:G18" si="0">C8*F8</f>
        <v>0</v>
      </c>
      <c r="H8" s="41">
        <f t="shared" ref="H8:H19" si="1">G8*0.085</f>
        <v>0</v>
      </c>
      <c r="I8" s="41">
        <f t="shared" ref="I8:I19" si="2">+G8+H8</f>
        <v>0</v>
      </c>
      <c r="J8" s="99"/>
      <c r="K8" s="99"/>
      <c r="L8" s="99"/>
    </row>
    <row r="9" spans="1:12" ht="16.5" x14ac:dyDescent="0.3">
      <c r="A9" s="12">
        <v>2</v>
      </c>
      <c r="B9" s="9" t="s">
        <v>169</v>
      </c>
      <c r="C9" s="11">
        <v>1000</v>
      </c>
      <c r="D9" s="12" t="s">
        <v>7</v>
      </c>
      <c r="E9" s="49"/>
      <c r="F9" s="88"/>
      <c r="G9" s="41">
        <f t="shared" si="0"/>
        <v>0</v>
      </c>
      <c r="H9" s="41">
        <f t="shared" si="1"/>
        <v>0</v>
      </c>
      <c r="I9" s="41">
        <f t="shared" si="2"/>
        <v>0</v>
      </c>
      <c r="J9" s="99"/>
      <c r="K9" s="99"/>
      <c r="L9" s="99"/>
    </row>
    <row r="10" spans="1:12" ht="16.5" x14ac:dyDescent="0.3">
      <c r="A10" s="12">
        <v>3</v>
      </c>
      <c r="B10" s="9" t="s">
        <v>170</v>
      </c>
      <c r="C10" s="11">
        <v>1000</v>
      </c>
      <c r="D10" s="12" t="s">
        <v>7</v>
      </c>
      <c r="E10" s="49"/>
      <c r="F10" s="88"/>
      <c r="G10" s="41">
        <f t="shared" si="0"/>
        <v>0</v>
      </c>
      <c r="H10" s="41">
        <f t="shared" si="1"/>
        <v>0</v>
      </c>
      <c r="I10" s="41">
        <f t="shared" si="2"/>
        <v>0</v>
      </c>
      <c r="J10" s="99"/>
      <c r="K10" s="99"/>
      <c r="L10" s="99"/>
    </row>
    <row r="11" spans="1:12" ht="16.5" x14ac:dyDescent="0.3">
      <c r="A11" s="12">
        <v>4</v>
      </c>
      <c r="B11" s="9" t="s">
        <v>171</v>
      </c>
      <c r="C11" s="11">
        <v>1000</v>
      </c>
      <c r="D11" s="12" t="s">
        <v>7</v>
      </c>
      <c r="E11" s="49"/>
      <c r="F11" s="88"/>
      <c r="G11" s="41">
        <f t="shared" si="0"/>
        <v>0</v>
      </c>
      <c r="H11" s="41">
        <f t="shared" si="1"/>
        <v>0</v>
      </c>
      <c r="I11" s="41">
        <f t="shared" si="2"/>
        <v>0</v>
      </c>
      <c r="J11" s="99"/>
      <c r="K11" s="99"/>
      <c r="L11" s="99"/>
    </row>
    <row r="12" spans="1:12" ht="16.5" x14ac:dyDescent="0.3">
      <c r="A12" s="12">
        <v>5</v>
      </c>
      <c r="B12" s="9" t="s">
        <v>172</v>
      </c>
      <c r="C12" s="11">
        <v>200</v>
      </c>
      <c r="D12" s="12" t="s">
        <v>7</v>
      </c>
      <c r="E12" s="49"/>
      <c r="F12" s="88"/>
      <c r="G12" s="41">
        <f t="shared" si="0"/>
        <v>0</v>
      </c>
      <c r="H12" s="41">
        <f t="shared" si="1"/>
        <v>0</v>
      </c>
      <c r="I12" s="41">
        <f t="shared" si="2"/>
        <v>0</v>
      </c>
      <c r="J12" s="99"/>
      <c r="K12" s="99"/>
      <c r="L12" s="99"/>
    </row>
    <row r="13" spans="1:12" ht="16.5" x14ac:dyDescent="0.3">
      <c r="A13" s="12">
        <v>6</v>
      </c>
      <c r="B13" s="9" t="s">
        <v>173</v>
      </c>
      <c r="C13" s="11">
        <v>200</v>
      </c>
      <c r="D13" s="12" t="s">
        <v>7</v>
      </c>
      <c r="E13" s="49"/>
      <c r="F13" s="88"/>
      <c r="G13" s="41">
        <f t="shared" si="0"/>
        <v>0</v>
      </c>
      <c r="H13" s="41">
        <f t="shared" si="1"/>
        <v>0</v>
      </c>
      <c r="I13" s="41">
        <f t="shared" si="2"/>
        <v>0</v>
      </c>
      <c r="J13" s="99"/>
      <c r="K13" s="99"/>
      <c r="L13" s="99"/>
    </row>
    <row r="14" spans="1:12" ht="16.5" x14ac:dyDescent="0.3">
      <c r="A14" s="12">
        <v>7</v>
      </c>
      <c r="B14" s="9" t="s">
        <v>174</v>
      </c>
      <c r="C14" s="11">
        <v>200</v>
      </c>
      <c r="D14" s="12" t="s">
        <v>7</v>
      </c>
      <c r="E14" s="49"/>
      <c r="F14" s="88"/>
      <c r="G14" s="41">
        <f t="shared" si="0"/>
        <v>0</v>
      </c>
      <c r="H14" s="41">
        <f t="shared" si="1"/>
        <v>0</v>
      </c>
      <c r="I14" s="41">
        <f t="shared" si="2"/>
        <v>0</v>
      </c>
      <c r="J14" s="99"/>
      <c r="K14" s="99"/>
      <c r="L14" s="99"/>
    </row>
    <row r="15" spans="1:12" ht="16.5" x14ac:dyDescent="0.3">
      <c r="A15" s="12">
        <v>8</v>
      </c>
      <c r="B15" s="9" t="s">
        <v>175</v>
      </c>
      <c r="C15" s="11">
        <v>200</v>
      </c>
      <c r="D15" s="12" t="s">
        <v>7</v>
      </c>
      <c r="E15" s="49"/>
      <c r="F15" s="88"/>
      <c r="G15" s="41">
        <f t="shared" si="0"/>
        <v>0</v>
      </c>
      <c r="H15" s="41">
        <f t="shared" si="1"/>
        <v>0</v>
      </c>
      <c r="I15" s="41">
        <f t="shared" si="2"/>
        <v>0</v>
      </c>
      <c r="J15" s="99"/>
      <c r="K15" s="99"/>
      <c r="L15" s="99"/>
    </row>
    <row r="16" spans="1:12" ht="16.5" x14ac:dyDescent="0.3">
      <c r="A16" s="12">
        <v>9</v>
      </c>
      <c r="B16" s="9" t="s">
        <v>26</v>
      </c>
      <c r="C16" s="11">
        <v>100</v>
      </c>
      <c r="D16" s="12" t="s">
        <v>7</v>
      </c>
      <c r="E16" s="49"/>
      <c r="F16" s="88"/>
      <c r="G16" s="41">
        <f t="shared" si="0"/>
        <v>0</v>
      </c>
      <c r="H16" s="41">
        <f t="shared" si="1"/>
        <v>0</v>
      </c>
      <c r="I16" s="41">
        <f t="shared" si="2"/>
        <v>0</v>
      </c>
      <c r="J16" s="99"/>
      <c r="K16" s="99"/>
      <c r="L16" s="99"/>
    </row>
    <row r="17" spans="1:12" ht="16.5" x14ac:dyDescent="0.3">
      <c r="A17" s="12">
        <v>10</v>
      </c>
      <c r="B17" s="9" t="s">
        <v>176</v>
      </c>
      <c r="C17" s="11">
        <v>100</v>
      </c>
      <c r="D17" s="12" t="s">
        <v>7</v>
      </c>
      <c r="E17" s="49"/>
      <c r="F17" s="88"/>
      <c r="G17" s="41">
        <f t="shared" si="0"/>
        <v>0</v>
      </c>
      <c r="H17" s="41">
        <f t="shared" si="1"/>
        <v>0</v>
      </c>
      <c r="I17" s="41">
        <f t="shared" si="2"/>
        <v>0</v>
      </c>
      <c r="J17" s="99"/>
      <c r="K17" s="99"/>
      <c r="L17" s="99"/>
    </row>
    <row r="18" spans="1:12" ht="16.5" x14ac:dyDescent="0.3">
      <c r="A18" s="12">
        <v>11</v>
      </c>
      <c r="B18" s="9" t="s">
        <v>177</v>
      </c>
      <c r="C18" s="11">
        <v>100</v>
      </c>
      <c r="D18" s="12" t="s">
        <v>7</v>
      </c>
      <c r="E18" s="49"/>
      <c r="F18" s="88"/>
      <c r="G18" s="41">
        <f t="shared" si="0"/>
        <v>0</v>
      </c>
      <c r="H18" s="41">
        <f t="shared" si="1"/>
        <v>0</v>
      </c>
      <c r="I18" s="41">
        <f t="shared" si="2"/>
        <v>0</v>
      </c>
      <c r="J18" s="99"/>
      <c r="K18" s="99"/>
      <c r="L18" s="99"/>
    </row>
    <row r="19" spans="1:12" ht="16.5" x14ac:dyDescent="0.3">
      <c r="A19" s="12"/>
      <c r="B19" s="20" t="s">
        <v>304</v>
      </c>
      <c r="C19" s="13" t="s">
        <v>3</v>
      </c>
      <c r="D19" s="14" t="s">
        <v>3</v>
      </c>
      <c r="E19" s="14" t="s">
        <v>3</v>
      </c>
      <c r="F19" s="14" t="s">
        <v>3</v>
      </c>
      <c r="G19" s="14">
        <f>SUM(G8:G18)</f>
        <v>0</v>
      </c>
      <c r="H19" s="14">
        <f t="shared" si="1"/>
        <v>0</v>
      </c>
      <c r="I19" s="14">
        <f t="shared" si="2"/>
        <v>0</v>
      </c>
      <c r="J19" s="100">
        <f>SUM(J8:J18)</f>
        <v>0</v>
      </c>
      <c r="K19" s="100">
        <f>SUM(K8:K18)</f>
        <v>0</v>
      </c>
      <c r="L19" s="100">
        <f>SUM(L8:L18)</f>
        <v>0</v>
      </c>
    </row>
    <row r="20" spans="1:12" ht="16.5" customHeight="1" x14ac:dyDescent="0.2">
      <c r="A20" s="161" t="s">
        <v>351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2" ht="16.5" x14ac:dyDescent="0.3">
      <c r="A21" s="12">
        <v>1</v>
      </c>
      <c r="B21" s="9" t="s">
        <v>27</v>
      </c>
      <c r="C21" s="11">
        <v>200</v>
      </c>
      <c r="D21" s="12" t="s">
        <v>10</v>
      </c>
      <c r="E21" s="49"/>
      <c r="F21" s="88"/>
      <c r="G21" s="41">
        <f>C21*F21</f>
        <v>0</v>
      </c>
      <c r="H21" s="41">
        <f>G21*0.085</f>
        <v>0</v>
      </c>
      <c r="I21" s="41">
        <f>+G21+H21</f>
        <v>0</v>
      </c>
      <c r="J21" s="99"/>
      <c r="K21" s="99"/>
      <c r="L21" s="99"/>
    </row>
    <row r="22" spans="1:12" ht="16.5" x14ac:dyDescent="0.3">
      <c r="A22" s="12">
        <v>2</v>
      </c>
      <c r="B22" s="9" t="s">
        <v>28</v>
      </c>
      <c r="C22" s="11">
        <v>1000</v>
      </c>
      <c r="D22" s="12" t="s">
        <v>10</v>
      </c>
      <c r="E22" s="49"/>
      <c r="F22" s="88"/>
      <c r="G22" s="41">
        <f t="shared" ref="G22:G85" si="3">C22*F22</f>
        <v>0</v>
      </c>
      <c r="H22" s="41">
        <f t="shared" ref="H22:H85" si="4">G22*0.085</f>
        <v>0</v>
      </c>
      <c r="I22" s="41">
        <f t="shared" ref="I22:I85" si="5">+G22+H22</f>
        <v>0</v>
      </c>
      <c r="J22" s="99"/>
      <c r="K22" s="99"/>
      <c r="L22" s="99"/>
    </row>
    <row r="23" spans="1:12" ht="16.5" x14ac:dyDescent="0.3">
      <c r="A23" s="12">
        <v>3</v>
      </c>
      <c r="B23" s="9" t="s">
        <v>117</v>
      </c>
      <c r="C23" s="11">
        <v>1000</v>
      </c>
      <c r="D23" s="12" t="s">
        <v>10</v>
      </c>
      <c r="E23" s="49"/>
      <c r="F23" s="88"/>
      <c r="G23" s="41">
        <f t="shared" si="3"/>
        <v>0</v>
      </c>
      <c r="H23" s="41">
        <f t="shared" si="4"/>
        <v>0</v>
      </c>
      <c r="I23" s="41">
        <f t="shared" si="5"/>
        <v>0</v>
      </c>
      <c r="J23" s="99"/>
      <c r="K23" s="99"/>
      <c r="L23" s="99"/>
    </row>
    <row r="24" spans="1:12" ht="16.5" x14ac:dyDescent="0.3">
      <c r="A24" s="12">
        <v>4</v>
      </c>
      <c r="B24" s="9" t="s">
        <v>29</v>
      </c>
      <c r="C24" s="11">
        <v>200</v>
      </c>
      <c r="D24" s="12" t="s">
        <v>10</v>
      </c>
      <c r="E24" s="49"/>
      <c r="F24" s="88"/>
      <c r="G24" s="41">
        <f t="shared" si="3"/>
        <v>0</v>
      </c>
      <c r="H24" s="41">
        <f t="shared" si="4"/>
        <v>0</v>
      </c>
      <c r="I24" s="41">
        <f t="shared" si="5"/>
        <v>0</v>
      </c>
      <c r="J24" s="99"/>
      <c r="K24" s="99"/>
      <c r="L24" s="99"/>
    </row>
    <row r="25" spans="1:12" ht="16.5" x14ac:dyDescent="0.3">
      <c r="A25" s="12">
        <v>5</v>
      </c>
      <c r="B25" s="9" t="s">
        <v>30</v>
      </c>
      <c r="C25" s="11">
        <v>1000</v>
      </c>
      <c r="D25" s="12" t="s">
        <v>10</v>
      </c>
      <c r="E25" s="49"/>
      <c r="F25" s="88"/>
      <c r="G25" s="41">
        <f t="shared" si="3"/>
        <v>0</v>
      </c>
      <c r="H25" s="41">
        <f t="shared" si="4"/>
        <v>0</v>
      </c>
      <c r="I25" s="41">
        <f t="shared" si="5"/>
        <v>0</v>
      </c>
      <c r="J25" s="99"/>
      <c r="K25" s="99"/>
      <c r="L25" s="99"/>
    </row>
    <row r="26" spans="1:12" ht="16.5" x14ac:dyDescent="0.3">
      <c r="A26" s="12">
        <v>6</v>
      </c>
      <c r="B26" s="9" t="s">
        <v>118</v>
      </c>
      <c r="C26" s="11">
        <v>1000</v>
      </c>
      <c r="D26" s="12" t="s">
        <v>10</v>
      </c>
      <c r="E26" s="49"/>
      <c r="F26" s="88"/>
      <c r="G26" s="41">
        <f t="shared" si="3"/>
        <v>0</v>
      </c>
      <c r="H26" s="41">
        <f t="shared" si="4"/>
        <v>0</v>
      </c>
      <c r="I26" s="41">
        <f t="shared" si="5"/>
        <v>0</v>
      </c>
      <c r="J26" s="99"/>
      <c r="K26" s="99"/>
      <c r="L26" s="99"/>
    </row>
    <row r="27" spans="1:12" ht="19.5" customHeight="1" x14ac:dyDescent="0.3">
      <c r="A27" s="12">
        <v>7</v>
      </c>
      <c r="B27" s="9" t="s">
        <v>31</v>
      </c>
      <c r="C27" s="46">
        <v>200</v>
      </c>
      <c r="D27" s="47" t="s">
        <v>10</v>
      </c>
      <c r="E27" s="39"/>
      <c r="F27" s="88"/>
      <c r="G27" s="41">
        <f t="shared" si="3"/>
        <v>0</v>
      </c>
      <c r="H27" s="41">
        <f t="shared" si="4"/>
        <v>0</v>
      </c>
      <c r="I27" s="41">
        <f t="shared" si="5"/>
        <v>0</v>
      </c>
      <c r="J27" s="99"/>
      <c r="K27" s="99"/>
      <c r="L27" s="99"/>
    </row>
    <row r="28" spans="1:12" ht="17.25" customHeight="1" x14ac:dyDescent="0.3">
      <c r="A28" s="12">
        <v>8</v>
      </c>
      <c r="B28" s="9" t="s">
        <v>32</v>
      </c>
      <c r="C28" s="46">
        <v>1000</v>
      </c>
      <c r="D28" s="47" t="s">
        <v>10</v>
      </c>
      <c r="E28" s="39"/>
      <c r="F28" s="88"/>
      <c r="G28" s="41">
        <f t="shared" si="3"/>
        <v>0</v>
      </c>
      <c r="H28" s="41">
        <f t="shared" si="4"/>
        <v>0</v>
      </c>
      <c r="I28" s="41">
        <f t="shared" si="5"/>
        <v>0</v>
      </c>
      <c r="J28" s="99"/>
      <c r="K28" s="99"/>
      <c r="L28" s="99"/>
    </row>
    <row r="29" spans="1:12" ht="33" x14ac:dyDescent="0.3">
      <c r="A29" s="12">
        <v>9</v>
      </c>
      <c r="B29" s="9" t="s">
        <v>119</v>
      </c>
      <c r="C29" s="11">
        <v>500</v>
      </c>
      <c r="D29" s="12" t="s">
        <v>10</v>
      </c>
      <c r="E29" s="49"/>
      <c r="F29" s="88"/>
      <c r="G29" s="41">
        <f t="shared" si="3"/>
        <v>0</v>
      </c>
      <c r="H29" s="41">
        <f t="shared" si="4"/>
        <v>0</v>
      </c>
      <c r="I29" s="41">
        <f t="shared" si="5"/>
        <v>0</v>
      </c>
      <c r="J29" s="99"/>
      <c r="K29" s="99"/>
      <c r="L29" s="99"/>
    </row>
    <row r="30" spans="1:12" ht="16.5" x14ac:dyDescent="0.3">
      <c r="A30" s="12">
        <v>10</v>
      </c>
      <c r="B30" s="9" t="s">
        <v>33</v>
      </c>
      <c r="C30" s="46">
        <v>200</v>
      </c>
      <c r="D30" s="47" t="s">
        <v>10</v>
      </c>
      <c r="E30" s="39"/>
      <c r="F30" s="88"/>
      <c r="G30" s="41">
        <f t="shared" si="3"/>
        <v>0</v>
      </c>
      <c r="H30" s="41">
        <f t="shared" si="4"/>
        <v>0</v>
      </c>
      <c r="I30" s="41">
        <f t="shared" si="5"/>
        <v>0</v>
      </c>
      <c r="J30" s="99"/>
      <c r="K30" s="99"/>
      <c r="L30" s="99"/>
    </row>
    <row r="31" spans="1:12" ht="16.5" x14ac:dyDescent="0.3">
      <c r="A31" s="12">
        <v>11</v>
      </c>
      <c r="B31" s="9" t="s">
        <v>34</v>
      </c>
      <c r="C31" s="46">
        <v>1000</v>
      </c>
      <c r="D31" s="47" t="s">
        <v>10</v>
      </c>
      <c r="E31" s="39"/>
      <c r="F31" s="88"/>
      <c r="G31" s="41">
        <f t="shared" si="3"/>
        <v>0</v>
      </c>
      <c r="H31" s="41">
        <f t="shared" si="4"/>
        <v>0</v>
      </c>
      <c r="I31" s="41">
        <f t="shared" si="5"/>
        <v>0</v>
      </c>
      <c r="J31" s="99"/>
      <c r="K31" s="99"/>
      <c r="L31" s="99"/>
    </row>
    <row r="32" spans="1:12" ht="16.5" x14ac:dyDescent="0.3">
      <c r="A32" s="12">
        <v>12</v>
      </c>
      <c r="B32" s="9" t="s">
        <v>120</v>
      </c>
      <c r="C32" s="46">
        <v>1000</v>
      </c>
      <c r="D32" s="47" t="s">
        <v>10</v>
      </c>
      <c r="E32" s="39"/>
      <c r="F32" s="88"/>
      <c r="G32" s="41">
        <f t="shared" si="3"/>
        <v>0</v>
      </c>
      <c r="H32" s="41">
        <f t="shared" si="4"/>
        <v>0</v>
      </c>
      <c r="I32" s="41">
        <f t="shared" si="5"/>
        <v>0</v>
      </c>
      <c r="J32" s="99"/>
      <c r="K32" s="99"/>
      <c r="L32" s="99"/>
    </row>
    <row r="33" spans="1:12" ht="16.5" x14ac:dyDescent="0.3">
      <c r="A33" s="12">
        <v>13</v>
      </c>
      <c r="B33" s="9" t="s">
        <v>35</v>
      </c>
      <c r="C33" s="46">
        <v>200</v>
      </c>
      <c r="D33" s="47" t="s">
        <v>10</v>
      </c>
      <c r="E33" s="39"/>
      <c r="F33" s="88"/>
      <c r="G33" s="41">
        <f t="shared" si="3"/>
        <v>0</v>
      </c>
      <c r="H33" s="41">
        <f t="shared" si="4"/>
        <v>0</v>
      </c>
      <c r="I33" s="41">
        <f t="shared" si="5"/>
        <v>0</v>
      </c>
      <c r="J33" s="99"/>
      <c r="K33" s="99"/>
      <c r="L33" s="99"/>
    </row>
    <row r="34" spans="1:12" ht="16.5" x14ac:dyDescent="0.3">
      <c r="A34" s="12">
        <v>14</v>
      </c>
      <c r="B34" s="9" t="s">
        <v>36</v>
      </c>
      <c r="C34" s="46">
        <v>1000</v>
      </c>
      <c r="D34" s="47" t="s">
        <v>10</v>
      </c>
      <c r="E34" s="39"/>
      <c r="F34" s="88"/>
      <c r="G34" s="41">
        <f t="shared" si="3"/>
        <v>0</v>
      </c>
      <c r="H34" s="41">
        <f t="shared" si="4"/>
        <v>0</v>
      </c>
      <c r="I34" s="41">
        <f t="shared" si="5"/>
        <v>0</v>
      </c>
      <c r="J34" s="99"/>
      <c r="K34" s="99"/>
      <c r="L34" s="99"/>
    </row>
    <row r="35" spans="1:12" ht="16.5" x14ac:dyDescent="0.3">
      <c r="A35" s="12">
        <v>15</v>
      </c>
      <c r="B35" s="9" t="s">
        <v>121</v>
      </c>
      <c r="C35" s="46">
        <v>1000</v>
      </c>
      <c r="D35" s="47" t="s">
        <v>10</v>
      </c>
      <c r="E35" s="39"/>
      <c r="F35" s="88"/>
      <c r="G35" s="41">
        <f t="shared" si="3"/>
        <v>0</v>
      </c>
      <c r="H35" s="41">
        <f t="shared" si="4"/>
        <v>0</v>
      </c>
      <c r="I35" s="41">
        <f t="shared" si="5"/>
        <v>0</v>
      </c>
      <c r="J35" s="99"/>
      <c r="K35" s="99"/>
      <c r="L35" s="99"/>
    </row>
    <row r="36" spans="1:12" ht="16.5" x14ac:dyDescent="0.3">
      <c r="A36" s="12">
        <v>16</v>
      </c>
      <c r="B36" s="9" t="s">
        <v>37</v>
      </c>
      <c r="C36" s="46">
        <v>200</v>
      </c>
      <c r="D36" s="47" t="s">
        <v>10</v>
      </c>
      <c r="E36" s="39"/>
      <c r="F36" s="88"/>
      <c r="G36" s="41">
        <f t="shared" si="3"/>
        <v>0</v>
      </c>
      <c r="H36" s="41">
        <f t="shared" si="4"/>
        <v>0</v>
      </c>
      <c r="I36" s="41">
        <f t="shared" si="5"/>
        <v>0</v>
      </c>
      <c r="J36" s="99"/>
      <c r="K36" s="99"/>
      <c r="L36" s="99"/>
    </row>
    <row r="37" spans="1:12" ht="16.5" x14ac:dyDescent="0.3">
      <c r="A37" s="12">
        <v>17</v>
      </c>
      <c r="B37" s="9" t="s">
        <v>38</v>
      </c>
      <c r="C37" s="46">
        <v>500</v>
      </c>
      <c r="D37" s="47" t="s">
        <v>10</v>
      </c>
      <c r="E37" s="39"/>
      <c r="F37" s="88"/>
      <c r="G37" s="41">
        <f t="shared" si="3"/>
        <v>0</v>
      </c>
      <c r="H37" s="41">
        <f t="shared" si="4"/>
        <v>0</v>
      </c>
      <c r="I37" s="41">
        <f t="shared" si="5"/>
        <v>0</v>
      </c>
      <c r="J37" s="99"/>
      <c r="K37" s="99"/>
      <c r="L37" s="99"/>
    </row>
    <row r="38" spans="1:12" ht="16.5" x14ac:dyDescent="0.3">
      <c r="A38" s="12">
        <v>18</v>
      </c>
      <c r="B38" s="9" t="s">
        <v>122</v>
      </c>
      <c r="C38" s="46">
        <v>500</v>
      </c>
      <c r="D38" s="47" t="s">
        <v>10</v>
      </c>
      <c r="E38" s="39"/>
      <c r="F38" s="88"/>
      <c r="G38" s="41">
        <f t="shared" si="3"/>
        <v>0</v>
      </c>
      <c r="H38" s="41">
        <f t="shared" si="4"/>
        <v>0</v>
      </c>
      <c r="I38" s="41">
        <f t="shared" si="5"/>
        <v>0</v>
      </c>
      <c r="J38" s="99"/>
      <c r="K38" s="99"/>
      <c r="L38" s="99"/>
    </row>
    <row r="39" spans="1:12" ht="16.5" x14ac:dyDescent="0.3">
      <c r="A39" s="12">
        <v>19</v>
      </c>
      <c r="B39" s="9" t="s">
        <v>39</v>
      </c>
      <c r="C39" s="46">
        <v>200</v>
      </c>
      <c r="D39" s="47" t="s">
        <v>10</v>
      </c>
      <c r="E39" s="39"/>
      <c r="F39" s="88"/>
      <c r="G39" s="41">
        <f t="shared" si="3"/>
        <v>0</v>
      </c>
      <c r="H39" s="41">
        <f t="shared" si="4"/>
        <v>0</v>
      </c>
      <c r="I39" s="41">
        <f t="shared" si="5"/>
        <v>0</v>
      </c>
      <c r="J39" s="99"/>
      <c r="K39" s="99"/>
      <c r="L39" s="99"/>
    </row>
    <row r="40" spans="1:12" ht="16.5" x14ac:dyDescent="0.3">
      <c r="A40" s="12">
        <v>20</v>
      </c>
      <c r="B40" s="9" t="s">
        <v>40</v>
      </c>
      <c r="C40" s="46">
        <v>500</v>
      </c>
      <c r="D40" s="47" t="s">
        <v>10</v>
      </c>
      <c r="E40" s="39"/>
      <c r="F40" s="88"/>
      <c r="G40" s="41">
        <f t="shared" si="3"/>
        <v>0</v>
      </c>
      <c r="H40" s="41">
        <f t="shared" si="4"/>
        <v>0</v>
      </c>
      <c r="I40" s="41">
        <f t="shared" si="5"/>
        <v>0</v>
      </c>
      <c r="J40" s="99"/>
      <c r="K40" s="99"/>
      <c r="L40" s="99"/>
    </row>
    <row r="41" spans="1:12" ht="16.5" x14ac:dyDescent="0.3">
      <c r="A41" s="12">
        <v>21</v>
      </c>
      <c r="B41" s="9" t="s">
        <v>123</v>
      </c>
      <c r="C41" s="46">
        <v>400</v>
      </c>
      <c r="D41" s="47" t="s">
        <v>10</v>
      </c>
      <c r="E41" s="39"/>
      <c r="F41" s="88"/>
      <c r="G41" s="41">
        <f t="shared" si="3"/>
        <v>0</v>
      </c>
      <c r="H41" s="41">
        <f t="shared" si="4"/>
        <v>0</v>
      </c>
      <c r="I41" s="41">
        <f t="shared" si="5"/>
        <v>0</v>
      </c>
      <c r="J41" s="99"/>
      <c r="K41" s="99"/>
      <c r="L41" s="99"/>
    </row>
    <row r="42" spans="1:12" ht="16.5" x14ac:dyDescent="0.3">
      <c r="A42" s="12">
        <v>22</v>
      </c>
      <c r="B42" s="9" t="s">
        <v>41</v>
      </c>
      <c r="C42" s="46">
        <v>200</v>
      </c>
      <c r="D42" s="47" t="s">
        <v>10</v>
      </c>
      <c r="E42" s="39"/>
      <c r="F42" s="88"/>
      <c r="G42" s="41">
        <f t="shared" si="3"/>
        <v>0</v>
      </c>
      <c r="H42" s="41">
        <f t="shared" si="4"/>
        <v>0</v>
      </c>
      <c r="I42" s="41">
        <f t="shared" si="5"/>
        <v>0</v>
      </c>
      <c r="J42" s="99"/>
      <c r="K42" s="99"/>
      <c r="L42" s="99"/>
    </row>
    <row r="43" spans="1:12" ht="16.5" x14ac:dyDescent="0.3">
      <c r="A43" s="12">
        <v>23</v>
      </c>
      <c r="B43" s="9" t="s">
        <v>42</v>
      </c>
      <c r="C43" s="46">
        <v>500</v>
      </c>
      <c r="D43" s="47" t="s">
        <v>10</v>
      </c>
      <c r="E43" s="39"/>
      <c r="F43" s="88"/>
      <c r="G43" s="41">
        <f t="shared" si="3"/>
        <v>0</v>
      </c>
      <c r="H43" s="41">
        <f t="shared" si="4"/>
        <v>0</v>
      </c>
      <c r="I43" s="41">
        <f t="shared" si="5"/>
        <v>0</v>
      </c>
      <c r="J43" s="99"/>
      <c r="K43" s="99"/>
      <c r="L43" s="99"/>
    </row>
    <row r="44" spans="1:12" ht="16.5" x14ac:dyDescent="0.3">
      <c r="A44" s="12">
        <v>24</v>
      </c>
      <c r="B44" s="9" t="s">
        <v>124</v>
      </c>
      <c r="C44" s="46">
        <v>400</v>
      </c>
      <c r="D44" s="47" t="s">
        <v>10</v>
      </c>
      <c r="E44" s="39"/>
      <c r="F44" s="88"/>
      <c r="G44" s="41">
        <f t="shared" si="3"/>
        <v>0</v>
      </c>
      <c r="H44" s="41">
        <f t="shared" si="4"/>
        <v>0</v>
      </c>
      <c r="I44" s="41">
        <f t="shared" si="5"/>
        <v>0</v>
      </c>
      <c r="J44" s="99"/>
      <c r="K44" s="99"/>
      <c r="L44" s="99"/>
    </row>
    <row r="45" spans="1:12" ht="16.5" x14ac:dyDescent="0.3">
      <c r="A45" s="12">
        <v>25</v>
      </c>
      <c r="B45" s="9" t="s">
        <v>43</v>
      </c>
      <c r="C45" s="46">
        <v>200</v>
      </c>
      <c r="D45" s="47" t="s">
        <v>10</v>
      </c>
      <c r="E45" s="39"/>
      <c r="F45" s="88"/>
      <c r="G45" s="41">
        <f t="shared" si="3"/>
        <v>0</v>
      </c>
      <c r="H45" s="41">
        <f t="shared" si="4"/>
        <v>0</v>
      </c>
      <c r="I45" s="41">
        <f t="shared" si="5"/>
        <v>0</v>
      </c>
      <c r="J45" s="99"/>
      <c r="K45" s="99"/>
      <c r="L45" s="99"/>
    </row>
    <row r="46" spans="1:12" ht="16.5" x14ac:dyDescent="0.3">
      <c r="A46" s="12">
        <v>26</v>
      </c>
      <c r="B46" s="9" t="s">
        <v>44</v>
      </c>
      <c r="C46" s="46">
        <v>1000</v>
      </c>
      <c r="D46" s="47" t="s">
        <v>10</v>
      </c>
      <c r="E46" s="39"/>
      <c r="F46" s="88"/>
      <c r="G46" s="41">
        <f t="shared" si="3"/>
        <v>0</v>
      </c>
      <c r="H46" s="41">
        <f t="shared" si="4"/>
        <v>0</v>
      </c>
      <c r="I46" s="41">
        <f t="shared" si="5"/>
        <v>0</v>
      </c>
      <c r="J46" s="99"/>
      <c r="K46" s="99"/>
      <c r="L46" s="99"/>
    </row>
    <row r="47" spans="1:12" ht="16.5" x14ac:dyDescent="0.3">
      <c r="A47" s="12">
        <v>27</v>
      </c>
      <c r="B47" s="9" t="s">
        <v>125</v>
      </c>
      <c r="C47" s="46">
        <v>500</v>
      </c>
      <c r="D47" s="47" t="s">
        <v>10</v>
      </c>
      <c r="E47" s="39"/>
      <c r="F47" s="88"/>
      <c r="G47" s="41">
        <f t="shared" si="3"/>
        <v>0</v>
      </c>
      <c r="H47" s="41">
        <f t="shared" si="4"/>
        <v>0</v>
      </c>
      <c r="I47" s="41">
        <f t="shared" si="5"/>
        <v>0</v>
      </c>
      <c r="J47" s="99"/>
      <c r="K47" s="99"/>
      <c r="L47" s="99"/>
    </row>
    <row r="48" spans="1:12" ht="16.5" x14ac:dyDescent="0.3">
      <c r="A48" s="12">
        <v>28</v>
      </c>
      <c r="B48" s="9" t="s">
        <v>45</v>
      </c>
      <c r="C48" s="46">
        <v>200</v>
      </c>
      <c r="D48" s="47" t="s">
        <v>10</v>
      </c>
      <c r="E48" s="39"/>
      <c r="F48" s="88"/>
      <c r="G48" s="41">
        <f t="shared" si="3"/>
        <v>0</v>
      </c>
      <c r="H48" s="41">
        <f t="shared" si="4"/>
        <v>0</v>
      </c>
      <c r="I48" s="41">
        <f t="shared" si="5"/>
        <v>0</v>
      </c>
      <c r="J48" s="99"/>
      <c r="K48" s="99"/>
      <c r="L48" s="99"/>
    </row>
    <row r="49" spans="1:12" ht="16.5" x14ac:dyDescent="0.3">
      <c r="A49" s="12">
        <v>29</v>
      </c>
      <c r="B49" s="9" t="s">
        <v>46</v>
      </c>
      <c r="C49" s="46">
        <v>1000</v>
      </c>
      <c r="D49" s="47" t="s">
        <v>10</v>
      </c>
      <c r="E49" s="39"/>
      <c r="F49" s="88"/>
      <c r="G49" s="41">
        <f t="shared" si="3"/>
        <v>0</v>
      </c>
      <c r="H49" s="41">
        <f t="shared" si="4"/>
        <v>0</v>
      </c>
      <c r="I49" s="41">
        <f t="shared" si="5"/>
        <v>0</v>
      </c>
      <c r="J49" s="99"/>
      <c r="K49" s="99"/>
      <c r="L49" s="99"/>
    </row>
    <row r="50" spans="1:12" ht="16.5" x14ac:dyDescent="0.3">
      <c r="A50" s="12">
        <v>30</v>
      </c>
      <c r="B50" s="9" t="s">
        <v>126</v>
      </c>
      <c r="C50" s="46">
        <v>1000</v>
      </c>
      <c r="D50" s="47" t="s">
        <v>10</v>
      </c>
      <c r="E50" s="39"/>
      <c r="F50" s="88"/>
      <c r="G50" s="41">
        <f t="shared" si="3"/>
        <v>0</v>
      </c>
      <c r="H50" s="41">
        <f t="shared" si="4"/>
        <v>0</v>
      </c>
      <c r="I50" s="41">
        <f t="shared" si="5"/>
        <v>0</v>
      </c>
      <c r="J50" s="99"/>
      <c r="K50" s="99"/>
      <c r="L50" s="99"/>
    </row>
    <row r="51" spans="1:12" ht="33" x14ac:dyDescent="0.3">
      <c r="A51" s="12">
        <v>31</v>
      </c>
      <c r="B51" s="9" t="s">
        <v>127</v>
      </c>
      <c r="C51" s="46">
        <v>200</v>
      </c>
      <c r="D51" s="47" t="s">
        <v>10</v>
      </c>
      <c r="E51" s="39"/>
      <c r="F51" s="88"/>
      <c r="G51" s="41">
        <f t="shared" si="3"/>
        <v>0</v>
      </c>
      <c r="H51" s="41">
        <f t="shared" si="4"/>
        <v>0</v>
      </c>
      <c r="I51" s="41">
        <f t="shared" si="5"/>
        <v>0</v>
      </c>
      <c r="J51" s="99"/>
      <c r="K51" s="99"/>
      <c r="L51" s="99"/>
    </row>
    <row r="52" spans="1:12" ht="33" x14ac:dyDescent="0.3">
      <c r="A52" s="12">
        <v>32</v>
      </c>
      <c r="B52" s="9" t="s">
        <v>128</v>
      </c>
      <c r="C52" s="46">
        <v>600</v>
      </c>
      <c r="D52" s="47" t="s">
        <v>10</v>
      </c>
      <c r="E52" s="39"/>
      <c r="F52" s="88"/>
      <c r="G52" s="41">
        <f t="shared" si="3"/>
        <v>0</v>
      </c>
      <c r="H52" s="41">
        <f t="shared" si="4"/>
        <v>0</v>
      </c>
      <c r="I52" s="41">
        <f t="shared" si="5"/>
        <v>0</v>
      </c>
      <c r="J52" s="99"/>
      <c r="K52" s="99"/>
      <c r="L52" s="99"/>
    </row>
    <row r="53" spans="1:12" ht="35.25" customHeight="1" x14ac:dyDescent="0.3">
      <c r="A53" s="12">
        <v>33</v>
      </c>
      <c r="B53" s="9" t="s">
        <v>129</v>
      </c>
      <c r="C53" s="46">
        <v>600</v>
      </c>
      <c r="D53" s="47" t="s">
        <v>10</v>
      </c>
      <c r="E53" s="39"/>
      <c r="F53" s="88"/>
      <c r="G53" s="41">
        <f t="shared" si="3"/>
        <v>0</v>
      </c>
      <c r="H53" s="41">
        <f t="shared" si="4"/>
        <v>0</v>
      </c>
      <c r="I53" s="41">
        <f t="shared" si="5"/>
        <v>0</v>
      </c>
      <c r="J53" s="99"/>
      <c r="K53" s="99"/>
      <c r="L53" s="99"/>
    </row>
    <row r="54" spans="1:12" ht="16.5" x14ac:dyDescent="0.3">
      <c r="A54" s="12">
        <v>34</v>
      </c>
      <c r="B54" s="9" t="s">
        <v>47</v>
      </c>
      <c r="C54" s="46">
        <v>200</v>
      </c>
      <c r="D54" s="47" t="s">
        <v>10</v>
      </c>
      <c r="E54" s="39"/>
      <c r="F54" s="88"/>
      <c r="G54" s="41">
        <f t="shared" si="3"/>
        <v>0</v>
      </c>
      <c r="H54" s="41">
        <f t="shared" si="4"/>
        <v>0</v>
      </c>
      <c r="I54" s="41">
        <f t="shared" si="5"/>
        <v>0</v>
      </c>
      <c r="J54" s="99"/>
      <c r="K54" s="99"/>
      <c r="L54" s="99"/>
    </row>
    <row r="55" spans="1:12" ht="16.5" x14ac:dyDescent="0.3">
      <c r="A55" s="12">
        <v>35</v>
      </c>
      <c r="B55" s="9" t="s">
        <v>48</v>
      </c>
      <c r="C55" s="46">
        <v>1000</v>
      </c>
      <c r="D55" s="47" t="s">
        <v>10</v>
      </c>
      <c r="E55" s="39"/>
      <c r="F55" s="88"/>
      <c r="G55" s="41">
        <f t="shared" si="3"/>
        <v>0</v>
      </c>
      <c r="H55" s="41">
        <f t="shared" si="4"/>
        <v>0</v>
      </c>
      <c r="I55" s="41">
        <f t="shared" si="5"/>
        <v>0</v>
      </c>
      <c r="J55" s="99"/>
      <c r="K55" s="99"/>
      <c r="L55" s="99"/>
    </row>
    <row r="56" spans="1:12" ht="21" customHeight="1" x14ac:dyDescent="0.3">
      <c r="A56" s="12">
        <v>36</v>
      </c>
      <c r="B56" s="9" t="s">
        <v>130</v>
      </c>
      <c r="C56" s="46">
        <v>500</v>
      </c>
      <c r="D56" s="47" t="s">
        <v>10</v>
      </c>
      <c r="E56" s="39"/>
      <c r="F56" s="88"/>
      <c r="G56" s="41">
        <f t="shared" si="3"/>
        <v>0</v>
      </c>
      <c r="H56" s="41">
        <f t="shared" si="4"/>
        <v>0</v>
      </c>
      <c r="I56" s="41">
        <f t="shared" si="5"/>
        <v>0</v>
      </c>
      <c r="J56" s="99"/>
      <c r="K56" s="99"/>
      <c r="L56" s="99"/>
    </row>
    <row r="57" spans="1:12" ht="16.5" x14ac:dyDescent="0.3">
      <c r="A57" s="12">
        <v>37</v>
      </c>
      <c r="B57" s="9" t="s">
        <v>49</v>
      </c>
      <c r="C57" s="46">
        <v>200</v>
      </c>
      <c r="D57" s="47" t="s">
        <v>10</v>
      </c>
      <c r="E57" s="39"/>
      <c r="F57" s="88"/>
      <c r="G57" s="41">
        <f t="shared" si="3"/>
        <v>0</v>
      </c>
      <c r="H57" s="41">
        <f t="shared" si="4"/>
        <v>0</v>
      </c>
      <c r="I57" s="41">
        <f t="shared" si="5"/>
        <v>0</v>
      </c>
      <c r="J57" s="99"/>
      <c r="K57" s="99"/>
      <c r="L57" s="99"/>
    </row>
    <row r="58" spans="1:12" ht="16.5" x14ac:dyDescent="0.3">
      <c r="A58" s="12">
        <v>38</v>
      </c>
      <c r="B58" s="9" t="s">
        <v>50</v>
      </c>
      <c r="C58" s="46">
        <v>1000</v>
      </c>
      <c r="D58" s="47" t="s">
        <v>10</v>
      </c>
      <c r="E58" s="39"/>
      <c r="F58" s="88"/>
      <c r="G58" s="41">
        <f t="shared" si="3"/>
        <v>0</v>
      </c>
      <c r="H58" s="41">
        <f t="shared" si="4"/>
        <v>0</v>
      </c>
      <c r="I58" s="41">
        <f t="shared" si="5"/>
        <v>0</v>
      </c>
      <c r="J58" s="99"/>
      <c r="K58" s="99"/>
      <c r="L58" s="99"/>
    </row>
    <row r="59" spans="1:12" ht="16.5" x14ac:dyDescent="0.3">
      <c r="A59" s="12">
        <v>39</v>
      </c>
      <c r="B59" s="9" t="s">
        <v>131</v>
      </c>
      <c r="C59" s="46">
        <v>1000</v>
      </c>
      <c r="D59" s="47" t="s">
        <v>10</v>
      </c>
      <c r="E59" s="39"/>
      <c r="F59" s="88"/>
      <c r="G59" s="41">
        <f t="shared" si="3"/>
        <v>0</v>
      </c>
      <c r="H59" s="41">
        <f t="shared" si="4"/>
        <v>0</v>
      </c>
      <c r="I59" s="41">
        <f t="shared" si="5"/>
        <v>0</v>
      </c>
      <c r="J59" s="99"/>
      <c r="K59" s="99"/>
      <c r="L59" s="99"/>
    </row>
    <row r="60" spans="1:12" ht="16.5" x14ac:dyDescent="0.3">
      <c r="A60" s="12">
        <v>40</v>
      </c>
      <c r="B60" s="9" t="s">
        <v>51</v>
      </c>
      <c r="C60" s="46">
        <v>500</v>
      </c>
      <c r="D60" s="47" t="s">
        <v>10</v>
      </c>
      <c r="E60" s="39"/>
      <c r="F60" s="88"/>
      <c r="G60" s="41">
        <f t="shared" si="3"/>
        <v>0</v>
      </c>
      <c r="H60" s="41">
        <f t="shared" si="4"/>
        <v>0</v>
      </c>
      <c r="I60" s="41">
        <f t="shared" si="5"/>
        <v>0</v>
      </c>
      <c r="J60" s="99"/>
      <c r="K60" s="99"/>
      <c r="L60" s="99"/>
    </row>
    <row r="61" spans="1:12" ht="16.5" x14ac:dyDescent="0.3">
      <c r="A61" s="12">
        <v>41</v>
      </c>
      <c r="B61" s="9" t="s">
        <v>52</v>
      </c>
      <c r="C61" s="46">
        <v>500</v>
      </c>
      <c r="D61" s="47" t="s">
        <v>10</v>
      </c>
      <c r="E61" s="39"/>
      <c r="F61" s="88"/>
      <c r="G61" s="41">
        <f t="shared" si="3"/>
        <v>0</v>
      </c>
      <c r="H61" s="41">
        <f t="shared" si="4"/>
        <v>0</v>
      </c>
      <c r="I61" s="41">
        <f t="shared" si="5"/>
        <v>0</v>
      </c>
      <c r="J61" s="99"/>
      <c r="K61" s="99"/>
      <c r="L61" s="99"/>
    </row>
    <row r="62" spans="1:12" ht="16.5" x14ac:dyDescent="0.3">
      <c r="A62" s="12">
        <v>42</v>
      </c>
      <c r="B62" s="9" t="s">
        <v>132</v>
      </c>
      <c r="C62" s="46">
        <v>500</v>
      </c>
      <c r="D62" s="47" t="s">
        <v>10</v>
      </c>
      <c r="E62" s="39"/>
      <c r="F62" s="88"/>
      <c r="G62" s="41">
        <f t="shared" si="3"/>
        <v>0</v>
      </c>
      <c r="H62" s="41">
        <f t="shared" si="4"/>
        <v>0</v>
      </c>
      <c r="I62" s="41">
        <f t="shared" si="5"/>
        <v>0</v>
      </c>
      <c r="J62" s="99"/>
      <c r="K62" s="99"/>
      <c r="L62" s="99"/>
    </row>
    <row r="63" spans="1:12" ht="16.5" x14ac:dyDescent="0.3">
      <c r="A63" s="12">
        <v>43</v>
      </c>
      <c r="B63" s="9" t="s">
        <v>53</v>
      </c>
      <c r="C63" s="46">
        <v>500</v>
      </c>
      <c r="D63" s="47" t="s">
        <v>10</v>
      </c>
      <c r="E63" s="39"/>
      <c r="F63" s="88"/>
      <c r="G63" s="41">
        <f t="shared" si="3"/>
        <v>0</v>
      </c>
      <c r="H63" s="41">
        <f t="shared" si="4"/>
        <v>0</v>
      </c>
      <c r="I63" s="41">
        <f t="shared" si="5"/>
        <v>0</v>
      </c>
      <c r="J63" s="99"/>
      <c r="K63" s="99"/>
      <c r="L63" s="99"/>
    </row>
    <row r="64" spans="1:12" ht="16.5" x14ac:dyDescent="0.3">
      <c r="A64" s="12">
        <v>44</v>
      </c>
      <c r="B64" s="9" t="s">
        <v>54</v>
      </c>
      <c r="C64" s="46">
        <v>500</v>
      </c>
      <c r="D64" s="47" t="s">
        <v>10</v>
      </c>
      <c r="E64" s="39"/>
      <c r="F64" s="88"/>
      <c r="G64" s="41">
        <f t="shared" si="3"/>
        <v>0</v>
      </c>
      <c r="H64" s="41">
        <f t="shared" si="4"/>
        <v>0</v>
      </c>
      <c r="I64" s="41">
        <f t="shared" si="5"/>
        <v>0</v>
      </c>
      <c r="J64" s="99"/>
      <c r="K64" s="99"/>
      <c r="L64" s="99"/>
    </row>
    <row r="65" spans="1:12" ht="16.5" x14ac:dyDescent="0.3">
      <c r="A65" s="12">
        <v>45</v>
      </c>
      <c r="B65" s="9" t="s">
        <v>133</v>
      </c>
      <c r="C65" s="46">
        <v>500</v>
      </c>
      <c r="D65" s="47" t="s">
        <v>10</v>
      </c>
      <c r="E65" s="39"/>
      <c r="F65" s="88"/>
      <c r="G65" s="41">
        <f t="shared" si="3"/>
        <v>0</v>
      </c>
      <c r="H65" s="41">
        <f t="shared" si="4"/>
        <v>0</v>
      </c>
      <c r="I65" s="41">
        <f t="shared" si="5"/>
        <v>0</v>
      </c>
      <c r="J65" s="99"/>
      <c r="K65" s="99"/>
      <c r="L65" s="99"/>
    </row>
    <row r="66" spans="1:12" ht="16.5" x14ac:dyDescent="0.3">
      <c r="A66" s="12">
        <v>46</v>
      </c>
      <c r="B66" s="9" t="s">
        <v>55</v>
      </c>
      <c r="C66" s="46">
        <v>200</v>
      </c>
      <c r="D66" s="47" t="s">
        <v>10</v>
      </c>
      <c r="E66" s="39"/>
      <c r="F66" s="88"/>
      <c r="G66" s="41">
        <f t="shared" si="3"/>
        <v>0</v>
      </c>
      <c r="H66" s="41">
        <f t="shared" si="4"/>
        <v>0</v>
      </c>
      <c r="I66" s="41">
        <f t="shared" si="5"/>
        <v>0</v>
      </c>
      <c r="J66" s="99"/>
      <c r="K66" s="99"/>
      <c r="L66" s="99"/>
    </row>
    <row r="67" spans="1:12" ht="16.5" x14ac:dyDescent="0.3">
      <c r="A67" s="12">
        <v>47</v>
      </c>
      <c r="B67" s="9" t="s">
        <v>56</v>
      </c>
      <c r="C67" s="46">
        <v>1000</v>
      </c>
      <c r="D67" s="47" t="s">
        <v>10</v>
      </c>
      <c r="E67" s="39"/>
      <c r="F67" s="88"/>
      <c r="G67" s="41">
        <f t="shared" si="3"/>
        <v>0</v>
      </c>
      <c r="H67" s="41">
        <f t="shared" si="4"/>
        <v>0</v>
      </c>
      <c r="I67" s="41">
        <f t="shared" si="5"/>
        <v>0</v>
      </c>
      <c r="J67" s="99"/>
      <c r="K67" s="99"/>
      <c r="L67" s="99"/>
    </row>
    <row r="68" spans="1:12" ht="16.5" x14ac:dyDescent="0.3">
      <c r="A68" s="12">
        <v>48</v>
      </c>
      <c r="B68" s="9" t="s">
        <v>157</v>
      </c>
      <c r="C68" s="46">
        <v>1000</v>
      </c>
      <c r="D68" s="47" t="s">
        <v>10</v>
      </c>
      <c r="E68" s="39"/>
      <c r="F68" s="88"/>
      <c r="G68" s="41">
        <f t="shared" si="3"/>
        <v>0</v>
      </c>
      <c r="H68" s="41">
        <f t="shared" si="4"/>
        <v>0</v>
      </c>
      <c r="I68" s="41">
        <f t="shared" si="5"/>
        <v>0</v>
      </c>
      <c r="J68" s="99"/>
      <c r="K68" s="99"/>
      <c r="L68" s="99"/>
    </row>
    <row r="69" spans="1:12" ht="16.5" x14ac:dyDescent="0.3">
      <c r="A69" s="12">
        <v>49</v>
      </c>
      <c r="B69" s="9" t="s">
        <v>57</v>
      </c>
      <c r="C69" s="46">
        <v>1000</v>
      </c>
      <c r="D69" s="47" t="s">
        <v>10</v>
      </c>
      <c r="E69" s="39"/>
      <c r="F69" s="88"/>
      <c r="G69" s="41">
        <f t="shared" si="3"/>
        <v>0</v>
      </c>
      <c r="H69" s="41">
        <f t="shared" si="4"/>
        <v>0</v>
      </c>
      <c r="I69" s="41">
        <f t="shared" si="5"/>
        <v>0</v>
      </c>
      <c r="J69" s="99"/>
      <c r="K69" s="99"/>
      <c r="L69" s="99"/>
    </row>
    <row r="70" spans="1:12" ht="16.5" x14ac:dyDescent="0.3">
      <c r="A70" s="12">
        <v>50</v>
      </c>
      <c r="B70" s="9" t="s">
        <v>58</v>
      </c>
      <c r="C70" s="46">
        <v>1000</v>
      </c>
      <c r="D70" s="47" t="s">
        <v>10</v>
      </c>
      <c r="E70" s="39"/>
      <c r="F70" s="88"/>
      <c r="G70" s="41">
        <f t="shared" si="3"/>
        <v>0</v>
      </c>
      <c r="H70" s="41">
        <f t="shared" si="4"/>
        <v>0</v>
      </c>
      <c r="I70" s="41">
        <f t="shared" si="5"/>
        <v>0</v>
      </c>
      <c r="J70" s="99"/>
      <c r="K70" s="99"/>
      <c r="L70" s="99"/>
    </row>
    <row r="71" spans="1:12" ht="16.5" x14ac:dyDescent="0.3">
      <c r="A71" s="12">
        <v>51</v>
      </c>
      <c r="B71" s="9" t="s">
        <v>134</v>
      </c>
      <c r="C71" s="46">
        <v>400</v>
      </c>
      <c r="D71" s="47" t="s">
        <v>10</v>
      </c>
      <c r="E71" s="39"/>
      <c r="F71" s="88"/>
      <c r="G71" s="41">
        <f t="shared" si="3"/>
        <v>0</v>
      </c>
      <c r="H71" s="41">
        <f t="shared" si="4"/>
        <v>0</v>
      </c>
      <c r="I71" s="41">
        <f t="shared" si="5"/>
        <v>0</v>
      </c>
      <c r="J71" s="99"/>
      <c r="K71" s="99"/>
      <c r="L71" s="99"/>
    </row>
    <row r="72" spans="1:12" ht="16.5" x14ac:dyDescent="0.3">
      <c r="A72" s="12">
        <v>52</v>
      </c>
      <c r="B72" s="9" t="s">
        <v>59</v>
      </c>
      <c r="C72" s="46">
        <v>1000</v>
      </c>
      <c r="D72" s="47" t="s">
        <v>10</v>
      </c>
      <c r="E72" s="39"/>
      <c r="F72" s="88"/>
      <c r="G72" s="41">
        <f t="shared" si="3"/>
        <v>0</v>
      </c>
      <c r="H72" s="41">
        <f t="shared" si="4"/>
        <v>0</v>
      </c>
      <c r="I72" s="41">
        <f t="shared" si="5"/>
        <v>0</v>
      </c>
      <c r="J72" s="99"/>
      <c r="K72" s="99"/>
      <c r="L72" s="99"/>
    </row>
    <row r="73" spans="1:12" ht="16.5" x14ac:dyDescent="0.3">
      <c r="A73" s="12">
        <v>53</v>
      </c>
      <c r="B73" s="9" t="s">
        <v>60</v>
      </c>
      <c r="C73" s="46">
        <v>1000</v>
      </c>
      <c r="D73" s="47" t="s">
        <v>10</v>
      </c>
      <c r="E73" s="39"/>
      <c r="F73" s="88"/>
      <c r="G73" s="41">
        <f t="shared" si="3"/>
        <v>0</v>
      </c>
      <c r="H73" s="41">
        <f t="shared" si="4"/>
        <v>0</v>
      </c>
      <c r="I73" s="41">
        <f t="shared" si="5"/>
        <v>0</v>
      </c>
      <c r="J73" s="99"/>
      <c r="K73" s="99"/>
      <c r="L73" s="99"/>
    </row>
    <row r="74" spans="1:12" ht="16.5" x14ac:dyDescent="0.3">
      <c r="A74" s="12">
        <v>54</v>
      </c>
      <c r="B74" s="9" t="s">
        <v>135</v>
      </c>
      <c r="C74" s="46">
        <v>1000</v>
      </c>
      <c r="D74" s="47" t="s">
        <v>10</v>
      </c>
      <c r="E74" s="39"/>
      <c r="F74" s="88"/>
      <c r="G74" s="41">
        <f t="shared" si="3"/>
        <v>0</v>
      </c>
      <c r="H74" s="41">
        <f t="shared" si="4"/>
        <v>0</v>
      </c>
      <c r="I74" s="41">
        <f t="shared" si="5"/>
        <v>0</v>
      </c>
      <c r="J74" s="99"/>
      <c r="K74" s="99"/>
      <c r="L74" s="99"/>
    </row>
    <row r="75" spans="1:12" ht="16.5" x14ac:dyDescent="0.3">
      <c r="A75" s="12">
        <v>55</v>
      </c>
      <c r="B75" s="9" t="s">
        <v>61</v>
      </c>
      <c r="C75" s="46">
        <v>200</v>
      </c>
      <c r="D75" s="47" t="s">
        <v>10</v>
      </c>
      <c r="E75" s="39"/>
      <c r="F75" s="88"/>
      <c r="G75" s="41">
        <f t="shared" si="3"/>
        <v>0</v>
      </c>
      <c r="H75" s="41">
        <f t="shared" si="4"/>
        <v>0</v>
      </c>
      <c r="I75" s="41">
        <f t="shared" si="5"/>
        <v>0</v>
      </c>
      <c r="J75" s="99"/>
      <c r="K75" s="99"/>
      <c r="L75" s="99"/>
    </row>
    <row r="76" spans="1:12" ht="16.5" x14ac:dyDescent="0.3">
      <c r="A76" s="12">
        <v>56</v>
      </c>
      <c r="B76" s="9" t="s">
        <v>62</v>
      </c>
      <c r="C76" s="46">
        <v>1000</v>
      </c>
      <c r="D76" s="47" t="s">
        <v>10</v>
      </c>
      <c r="E76" s="39"/>
      <c r="F76" s="88"/>
      <c r="G76" s="41">
        <f t="shared" si="3"/>
        <v>0</v>
      </c>
      <c r="H76" s="41">
        <f t="shared" si="4"/>
        <v>0</v>
      </c>
      <c r="I76" s="41">
        <f t="shared" si="5"/>
        <v>0</v>
      </c>
      <c r="J76" s="99"/>
      <c r="K76" s="99"/>
      <c r="L76" s="99"/>
    </row>
    <row r="77" spans="1:12" ht="16.5" x14ac:dyDescent="0.3">
      <c r="A77" s="12">
        <v>57</v>
      </c>
      <c r="B77" s="9" t="s">
        <v>139</v>
      </c>
      <c r="C77" s="46">
        <v>500</v>
      </c>
      <c r="D77" s="47" t="s">
        <v>10</v>
      </c>
      <c r="E77" s="39"/>
      <c r="F77" s="88"/>
      <c r="G77" s="41">
        <f t="shared" si="3"/>
        <v>0</v>
      </c>
      <c r="H77" s="41">
        <f t="shared" si="4"/>
        <v>0</v>
      </c>
      <c r="I77" s="41">
        <f t="shared" si="5"/>
        <v>0</v>
      </c>
      <c r="J77" s="99"/>
      <c r="K77" s="99"/>
      <c r="L77" s="99"/>
    </row>
    <row r="78" spans="1:12" ht="16.5" x14ac:dyDescent="0.3">
      <c r="A78" s="12">
        <v>58</v>
      </c>
      <c r="B78" s="9" t="s">
        <v>63</v>
      </c>
      <c r="C78" s="46">
        <v>1000</v>
      </c>
      <c r="D78" s="47" t="s">
        <v>10</v>
      </c>
      <c r="E78" s="39"/>
      <c r="F78" s="88"/>
      <c r="G78" s="41">
        <f t="shared" si="3"/>
        <v>0</v>
      </c>
      <c r="H78" s="41">
        <f t="shared" si="4"/>
        <v>0</v>
      </c>
      <c r="I78" s="41">
        <f t="shared" si="5"/>
        <v>0</v>
      </c>
      <c r="J78" s="99"/>
      <c r="K78" s="99"/>
      <c r="L78" s="99"/>
    </row>
    <row r="79" spans="1:12" ht="16.5" x14ac:dyDescent="0.3">
      <c r="A79" s="12">
        <v>59</v>
      </c>
      <c r="B79" s="9" t="s">
        <v>64</v>
      </c>
      <c r="C79" s="46">
        <v>1000</v>
      </c>
      <c r="D79" s="47" t="s">
        <v>10</v>
      </c>
      <c r="E79" s="39"/>
      <c r="F79" s="88"/>
      <c r="G79" s="41">
        <f t="shared" si="3"/>
        <v>0</v>
      </c>
      <c r="H79" s="41">
        <f t="shared" si="4"/>
        <v>0</v>
      </c>
      <c r="I79" s="41">
        <f t="shared" si="5"/>
        <v>0</v>
      </c>
      <c r="J79" s="99"/>
      <c r="K79" s="99"/>
      <c r="L79" s="99"/>
    </row>
    <row r="80" spans="1:12" ht="16.5" x14ac:dyDescent="0.3">
      <c r="A80" s="12">
        <v>60</v>
      </c>
      <c r="B80" s="9" t="s">
        <v>140</v>
      </c>
      <c r="C80" s="46">
        <v>800</v>
      </c>
      <c r="D80" s="47" t="s">
        <v>10</v>
      </c>
      <c r="E80" s="39"/>
      <c r="F80" s="88"/>
      <c r="G80" s="41">
        <f t="shared" si="3"/>
        <v>0</v>
      </c>
      <c r="H80" s="41">
        <f t="shared" si="4"/>
        <v>0</v>
      </c>
      <c r="I80" s="41">
        <f t="shared" si="5"/>
        <v>0</v>
      </c>
      <c r="J80" s="99"/>
      <c r="K80" s="99"/>
      <c r="L80" s="99"/>
    </row>
    <row r="81" spans="1:12" ht="16.5" x14ac:dyDescent="0.3">
      <c r="A81" s="12">
        <v>61</v>
      </c>
      <c r="B81" s="9" t="s">
        <v>65</v>
      </c>
      <c r="C81" s="46">
        <v>500</v>
      </c>
      <c r="D81" s="47" t="s">
        <v>10</v>
      </c>
      <c r="E81" s="39"/>
      <c r="F81" s="88"/>
      <c r="G81" s="41">
        <f t="shared" si="3"/>
        <v>0</v>
      </c>
      <c r="H81" s="41">
        <f t="shared" si="4"/>
        <v>0</v>
      </c>
      <c r="I81" s="41">
        <f t="shared" si="5"/>
        <v>0</v>
      </c>
      <c r="J81" s="99"/>
      <c r="K81" s="99"/>
      <c r="L81" s="99"/>
    </row>
    <row r="82" spans="1:12" ht="16.5" x14ac:dyDescent="0.3">
      <c r="A82" s="12">
        <v>62</v>
      </c>
      <c r="B82" s="9" t="s">
        <v>66</v>
      </c>
      <c r="C82" s="34">
        <v>500</v>
      </c>
      <c r="D82" s="34" t="s">
        <v>10</v>
      </c>
      <c r="E82" s="39"/>
      <c r="F82" s="88"/>
      <c r="G82" s="41">
        <f t="shared" si="3"/>
        <v>0</v>
      </c>
      <c r="H82" s="41">
        <f t="shared" si="4"/>
        <v>0</v>
      </c>
      <c r="I82" s="41">
        <f t="shared" si="5"/>
        <v>0</v>
      </c>
      <c r="J82" s="99"/>
      <c r="K82" s="99"/>
      <c r="L82" s="99"/>
    </row>
    <row r="83" spans="1:12" ht="16.5" x14ac:dyDescent="0.3">
      <c r="A83" s="12">
        <v>63</v>
      </c>
      <c r="B83" s="9" t="s">
        <v>141</v>
      </c>
      <c r="C83" s="46">
        <v>500</v>
      </c>
      <c r="D83" s="47" t="s">
        <v>10</v>
      </c>
      <c r="E83" s="39"/>
      <c r="F83" s="88"/>
      <c r="G83" s="41">
        <f t="shared" si="3"/>
        <v>0</v>
      </c>
      <c r="H83" s="41">
        <f t="shared" si="4"/>
        <v>0</v>
      </c>
      <c r="I83" s="41">
        <f t="shared" si="5"/>
        <v>0</v>
      </c>
      <c r="J83" s="99"/>
      <c r="K83" s="99"/>
      <c r="L83" s="99"/>
    </row>
    <row r="84" spans="1:12" ht="16.5" x14ac:dyDescent="0.3">
      <c r="A84" s="12">
        <v>64</v>
      </c>
      <c r="B84" s="9" t="s">
        <v>67</v>
      </c>
      <c r="C84" s="106">
        <v>200</v>
      </c>
      <c r="D84" s="34" t="s">
        <v>10</v>
      </c>
      <c r="E84" s="39"/>
      <c r="F84" s="88"/>
      <c r="G84" s="41">
        <f t="shared" si="3"/>
        <v>0</v>
      </c>
      <c r="H84" s="41">
        <f t="shared" si="4"/>
        <v>0</v>
      </c>
      <c r="I84" s="41">
        <f t="shared" si="5"/>
        <v>0</v>
      </c>
      <c r="J84" s="99"/>
      <c r="K84" s="99"/>
      <c r="L84" s="99"/>
    </row>
    <row r="85" spans="1:12" ht="16.5" x14ac:dyDescent="0.3">
      <c r="A85" s="12">
        <v>65</v>
      </c>
      <c r="B85" s="58" t="s">
        <v>68</v>
      </c>
      <c r="C85" s="106">
        <v>1000</v>
      </c>
      <c r="D85" s="34" t="s">
        <v>10</v>
      </c>
      <c r="E85" s="39"/>
      <c r="F85" s="88"/>
      <c r="G85" s="41">
        <f t="shared" si="3"/>
        <v>0</v>
      </c>
      <c r="H85" s="41">
        <f t="shared" si="4"/>
        <v>0</v>
      </c>
      <c r="I85" s="41">
        <f t="shared" si="5"/>
        <v>0</v>
      </c>
      <c r="J85" s="99"/>
      <c r="K85" s="99"/>
      <c r="L85" s="99"/>
    </row>
    <row r="86" spans="1:12" ht="16.5" x14ac:dyDescent="0.3">
      <c r="A86" s="12">
        <v>66</v>
      </c>
      <c r="B86" s="58" t="s">
        <v>142</v>
      </c>
      <c r="C86" s="46">
        <v>1200</v>
      </c>
      <c r="D86" s="47" t="s">
        <v>10</v>
      </c>
      <c r="E86" s="39"/>
      <c r="F86" s="88"/>
      <c r="G86" s="41">
        <f t="shared" ref="G86:G103" si="6">C86*F86</f>
        <v>0</v>
      </c>
      <c r="H86" s="41">
        <f t="shared" ref="H86:H104" si="7">G86*0.085</f>
        <v>0</v>
      </c>
      <c r="I86" s="41">
        <f t="shared" ref="I86:I104" si="8">+G86+H86</f>
        <v>0</v>
      </c>
      <c r="J86" s="99"/>
      <c r="K86" s="99"/>
      <c r="L86" s="99"/>
    </row>
    <row r="87" spans="1:12" ht="16.5" x14ac:dyDescent="0.3">
      <c r="A87" s="12">
        <v>67</v>
      </c>
      <c r="B87" s="9" t="s">
        <v>69</v>
      </c>
      <c r="C87" s="34">
        <v>1500</v>
      </c>
      <c r="D87" s="34" t="s">
        <v>10</v>
      </c>
      <c r="E87" s="39"/>
      <c r="F87" s="88"/>
      <c r="G87" s="41">
        <f t="shared" si="6"/>
        <v>0</v>
      </c>
      <c r="H87" s="41">
        <f t="shared" si="7"/>
        <v>0</v>
      </c>
      <c r="I87" s="41">
        <f t="shared" si="8"/>
        <v>0</v>
      </c>
      <c r="J87" s="99"/>
      <c r="K87" s="99"/>
      <c r="L87" s="99"/>
    </row>
    <row r="88" spans="1:12" ht="16.5" x14ac:dyDescent="0.3">
      <c r="A88" s="12">
        <v>68</v>
      </c>
      <c r="B88" s="58" t="s">
        <v>70</v>
      </c>
      <c r="C88" s="34">
        <v>1500</v>
      </c>
      <c r="D88" s="34" t="s">
        <v>10</v>
      </c>
      <c r="E88" s="39"/>
      <c r="F88" s="88"/>
      <c r="G88" s="41">
        <f t="shared" si="6"/>
        <v>0</v>
      </c>
      <c r="H88" s="41">
        <f t="shared" si="7"/>
        <v>0</v>
      </c>
      <c r="I88" s="41">
        <f t="shared" si="8"/>
        <v>0</v>
      </c>
      <c r="J88" s="99"/>
      <c r="K88" s="99"/>
      <c r="L88" s="99"/>
    </row>
    <row r="89" spans="1:12" ht="16.5" x14ac:dyDescent="0.3">
      <c r="A89" s="12">
        <v>69</v>
      </c>
      <c r="B89" s="58" t="s">
        <v>143</v>
      </c>
      <c r="C89" s="46">
        <v>1200</v>
      </c>
      <c r="D89" s="47" t="s">
        <v>10</v>
      </c>
      <c r="E89" s="39"/>
      <c r="F89" s="88"/>
      <c r="G89" s="41">
        <f t="shared" si="6"/>
        <v>0</v>
      </c>
      <c r="H89" s="41">
        <f t="shared" si="7"/>
        <v>0</v>
      </c>
      <c r="I89" s="41">
        <f t="shared" si="8"/>
        <v>0</v>
      </c>
      <c r="J89" s="99"/>
      <c r="K89" s="99"/>
      <c r="L89" s="99"/>
    </row>
    <row r="90" spans="1:12" ht="16.5" x14ac:dyDescent="0.3">
      <c r="A90" s="12">
        <v>70</v>
      </c>
      <c r="B90" s="9" t="s">
        <v>71</v>
      </c>
      <c r="C90" s="34">
        <v>600</v>
      </c>
      <c r="D90" s="34" t="s">
        <v>10</v>
      </c>
      <c r="E90" s="39"/>
      <c r="F90" s="88"/>
      <c r="G90" s="41">
        <f t="shared" si="6"/>
        <v>0</v>
      </c>
      <c r="H90" s="41">
        <f t="shared" si="7"/>
        <v>0</v>
      </c>
      <c r="I90" s="41">
        <f t="shared" si="8"/>
        <v>0</v>
      </c>
      <c r="J90" s="99"/>
      <c r="K90" s="99"/>
      <c r="L90" s="99"/>
    </row>
    <row r="91" spans="1:12" ht="16.5" x14ac:dyDescent="0.3">
      <c r="A91" s="12">
        <v>71</v>
      </c>
      <c r="B91" s="58" t="s">
        <v>72</v>
      </c>
      <c r="C91" s="34">
        <v>600</v>
      </c>
      <c r="D91" s="34" t="s">
        <v>10</v>
      </c>
      <c r="E91" s="39"/>
      <c r="F91" s="88"/>
      <c r="G91" s="41">
        <f t="shared" si="6"/>
        <v>0</v>
      </c>
      <c r="H91" s="41">
        <f t="shared" si="7"/>
        <v>0</v>
      </c>
      <c r="I91" s="41">
        <f t="shared" si="8"/>
        <v>0</v>
      </c>
      <c r="J91" s="99"/>
      <c r="K91" s="99"/>
      <c r="L91" s="99"/>
    </row>
    <row r="92" spans="1:12" ht="16.5" x14ac:dyDescent="0.3">
      <c r="A92" s="12">
        <v>72</v>
      </c>
      <c r="B92" s="58" t="s">
        <v>144</v>
      </c>
      <c r="C92" s="46">
        <v>600</v>
      </c>
      <c r="D92" s="47" t="s">
        <v>10</v>
      </c>
      <c r="E92" s="39"/>
      <c r="F92" s="88"/>
      <c r="G92" s="41">
        <f t="shared" si="6"/>
        <v>0</v>
      </c>
      <c r="H92" s="41">
        <f t="shared" si="7"/>
        <v>0</v>
      </c>
      <c r="I92" s="41">
        <f t="shared" si="8"/>
        <v>0</v>
      </c>
      <c r="J92" s="99"/>
      <c r="K92" s="99"/>
      <c r="L92" s="99"/>
    </row>
    <row r="93" spans="1:12" ht="16.5" x14ac:dyDescent="0.3">
      <c r="A93" s="12">
        <v>73</v>
      </c>
      <c r="B93" s="9" t="s">
        <v>73</v>
      </c>
      <c r="C93" s="34">
        <v>200</v>
      </c>
      <c r="D93" s="34" t="s">
        <v>10</v>
      </c>
      <c r="E93" s="39"/>
      <c r="F93" s="88"/>
      <c r="G93" s="41">
        <f t="shared" si="6"/>
        <v>0</v>
      </c>
      <c r="H93" s="41">
        <f t="shared" si="7"/>
        <v>0</v>
      </c>
      <c r="I93" s="41">
        <f t="shared" si="8"/>
        <v>0</v>
      </c>
      <c r="J93" s="99"/>
      <c r="K93" s="99"/>
      <c r="L93" s="99"/>
    </row>
    <row r="94" spans="1:12" ht="16.5" x14ac:dyDescent="0.3">
      <c r="A94" s="12">
        <v>74</v>
      </c>
      <c r="B94" s="58" t="s">
        <v>74</v>
      </c>
      <c r="C94" s="34">
        <v>200</v>
      </c>
      <c r="D94" s="34" t="s">
        <v>10</v>
      </c>
      <c r="E94" s="39"/>
      <c r="F94" s="88"/>
      <c r="G94" s="41">
        <f t="shared" si="6"/>
        <v>0</v>
      </c>
      <c r="H94" s="41">
        <f t="shared" si="7"/>
        <v>0</v>
      </c>
      <c r="I94" s="41">
        <f t="shared" si="8"/>
        <v>0</v>
      </c>
      <c r="J94" s="99"/>
      <c r="K94" s="99"/>
      <c r="L94" s="99"/>
    </row>
    <row r="95" spans="1:12" ht="16.5" x14ac:dyDescent="0.3">
      <c r="A95" s="12">
        <v>75</v>
      </c>
      <c r="B95" s="58" t="s">
        <v>75</v>
      </c>
      <c r="C95" s="34">
        <v>600</v>
      </c>
      <c r="D95" s="34" t="s">
        <v>10</v>
      </c>
      <c r="E95" s="39"/>
      <c r="F95" s="88"/>
      <c r="G95" s="41">
        <f t="shared" si="6"/>
        <v>0</v>
      </c>
      <c r="H95" s="41">
        <f t="shared" si="7"/>
        <v>0</v>
      </c>
      <c r="I95" s="41">
        <f t="shared" si="8"/>
        <v>0</v>
      </c>
      <c r="J95" s="99"/>
      <c r="K95" s="99"/>
      <c r="L95" s="99"/>
    </row>
    <row r="96" spans="1:12" ht="16.5" x14ac:dyDescent="0.3">
      <c r="A96" s="12">
        <v>76</v>
      </c>
      <c r="B96" s="58" t="s">
        <v>156</v>
      </c>
      <c r="C96" s="46">
        <v>600</v>
      </c>
      <c r="D96" s="47" t="s">
        <v>10</v>
      </c>
      <c r="E96" s="39"/>
      <c r="F96" s="88"/>
      <c r="G96" s="41">
        <f t="shared" si="6"/>
        <v>0</v>
      </c>
      <c r="H96" s="41">
        <f t="shared" si="7"/>
        <v>0</v>
      </c>
      <c r="I96" s="41">
        <f t="shared" si="8"/>
        <v>0</v>
      </c>
      <c r="J96" s="99"/>
      <c r="K96" s="99"/>
      <c r="L96" s="99"/>
    </row>
    <row r="97" spans="1:12" ht="16.5" x14ac:dyDescent="0.3">
      <c r="A97" s="12">
        <v>77</v>
      </c>
      <c r="B97" s="58" t="s">
        <v>76</v>
      </c>
      <c r="C97" s="34">
        <v>1000</v>
      </c>
      <c r="D97" s="34" t="s">
        <v>10</v>
      </c>
      <c r="E97" s="39"/>
      <c r="F97" s="88"/>
      <c r="G97" s="41">
        <f t="shared" si="6"/>
        <v>0</v>
      </c>
      <c r="H97" s="41">
        <f t="shared" si="7"/>
        <v>0</v>
      </c>
      <c r="I97" s="41">
        <f t="shared" si="8"/>
        <v>0</v>
      </c>
      <c r="J97" s="99"/>
      <c r="K97" s="99"/>
      <c r="L97" s="99"/>
    </row>
    <row r="98" spans="1:12" ht="16.5" x14ac:dyDescent="0.3">
      <c r="A98" s="12">
        <v>78</v>
      </c>
      <c r="B98" s="58" t="s">
        <v>77</v>
      </c>
      <c r="C98" s="34">
        <v>1000</v>
      </c>
      <c r="D98" s="34" t="s">
        <v>10</v>
      </c>
      <c r="E98" s="39"/>
      <c r="F98" s="88"/>
      <c r="G98" s="41">
        <f t="shared" si="6"/>
        <v>0</v>
      </c>
      <c r="H98" s="41">
        <f t="shared" si="7"/>
        <v>0</v>
      </c>
      <c r="I98" s="41">
        <f t="shared" si="8"/>
        <v>0</v>
      </c>
      <c r="J98" s="99"/>
      <c r="K98" s="99"/>
      <c r="L98" s="99"/>
    </row>
    <row r="99" spans="1:12" ht="16.5" x14ac:dyDescent="0.3">
      <c r="A99" s="12">
        <v>79</v>
      </c>
      <c r="B99" s="58" t="s">
        <v>155</v>
      </c>
      <c r="C99" s="46">
        <v>800</v>
      </c>
      <c r="D99" s="47" t="s">
        <v>10</v>
      </c>
      <c r="E99" s="39"/>
      <c r="F99" s="88"/>
      <c r="G99" s="41">
        <f t="shared" si="6"/>
        <v>0</v>
      </c>
      <c r="H99" s="41">
        <f t="shared" si="7"/>
        <v>0</v>
      </c>
      <c r="I99" s="41">
        <f t="shared" si="8"/>
        <v>0</v>
      </c>
      <c r="J99" s="99"/>
      <c r="K99" s="99"/>
      <c r="L99" s="99"/>
    </row>
    <row r="100" spans="1:12" ht="16.5" x14ac:dyDescent="0.3">
      <c r="A100" s="12">
        <v>80</v>
      </c>
      <c r="B100" s="58" t="s">
        <v>78</v>
      </c>
      <c r="C100" s="34">
        <v>600</v>
      </c>
      <c r="D100" s="34" t="s">
        <v>10</v>
      </c>
      <c r="E100" s="39"/>
      <c r="F100" s="88"/>
      <c r="G100" s="41">
        <f t="shared" si="6"/>
        <v>0</v>
      </c>
      <c r="H100" s="41">
        <f t="shared" si="7"/>
        <v>0</v>
      </c>
      <c r="I100" s="41">
        <f t="shared" si="8"/>
        <v>0</v>
      </c>
      <c r="J100" s="99"/>
      <c r="K100" s="99"/>
      <c r="L100" s="99"/>
    </row>
    <row r="101" spans="1:12" ht="16.5" x14ac:dyDescent="0.3">
      <c r="A101" s="12">
        <v>81</v>
      </c>
      <c r="B101" s="58" t="s">
        <v>79</v>
      </c>
      <c r="C101" s="34">
        <v>600</v>
      </c>
      <c r="D101" s="34" t="s">
        <v>10</v>
      </c>
      <c r="E101" s="39"/>
      <c r="F101" s="88"/>
      <c r="G101" s="41">
        <f t="shared" si="6"/>
        <v>0</v>
      </c>
      <c r="H101" s="41">
        <f t="shared" si="7"/>
        <v>0</v>
      </c>
      <c r="I101" s="41">
        <f t="shared" si="8"/>
        <v>0</v>
      </c>
      <c r="J101" s="99"/>
      <c r="K101" s="99"/>
      <c r="L101" s="99"/>
    </row>
    <row r="102" spans="1:12" ht="16.5" x14ac:dyDescent="0.3">
      <c r="A102" s="12">
        <v>82</v>
      </c>
      <c r="B102" s="58" t="s">
        <v>339</v>
      </c>
      <c r="C102" s="106">
        <v>1000</v>
      </c>
      <c r="D102" s="34" t="s">
        <v>10</v>
      </c>
      <c r="E102" s="39"/>
      <c r="F102" s="88"/>
      <c r="G102" s="41">
        <f t="shared" si="6"/>
        <v>0</v>
      </c>
      <c r="H102" s="41">
        <f t="shared" si="7"/>
        <v>0</v>
      </c>
      <c r="I102" s="41">
        <f t="shared" si="8"/>
        <v>0</v>
      </c>
      <c r="J102" s="99"/>
      <c r="K102" s="99"/>
      <c r="L102" s="99"/>
    </row>
    <row r="103" spans="1:12" ht="16.5" x14ac:dyDescent="0.3">
      <c r="A103" s="12">
        <v>83</v>
      </c>
      <c r="B103" s="58" t="s">
        <v>145</v>
      </c>
      <c r="C103" s="46">
        <v>600</v>
      </c>
      <c r="D103" s="47" t="s">
        <v>10</v>
      </c>
      <c r="E103" s="39"/>
      <c r="F103" s="88"/>
      <c r="G103" s="41">
        <f t="shared" si="6"/>
        <v>0</v>
      </c>
      <c r="H103" s="41">
        <f t="shared" si="7"/>
        <v>0</v>
      </c>
      <c r="I103" s="41">
        <f t="shared" si="8"/>
        <v>0</v>
      </c>
      <c r="J103" s="99"/>
      <c r="K103" s="99"/>
      <c r="L103" s="99"/>
    </row>
    <row r="104" spans="1:12" ht="16.5" x14ac:dyDescent="0.3">
      <c r="A104" s="12"/>
      <c r="B104" s="20" t="s">
        <v>305</v>
      </c>
      <c r="C104" s="46" t="s">
        <v>3</v>
      </c>
      <c r="D104" s="61" t="s">
        <v>3</v>
      </c>
      <c r="E104" s="14" t="s">
        <v>3</v>
      </c>
      <c r="F104" s="14" t="s">
        <v>3</v>
      </c>
      <c r="G104" s="14">
        <f>SUM(G21:G103)</f>
        <v>0</v>
      </c>
      <c r="H104" s="14">
        <f t="shared" si="7"/>
        <v>0</v>
      </c>
      <c r="I104" s="14">
        <f t="shared" si="8"/>
        <v>0</v>
      </c>
      <c r="J104" s="100">
        <f>SUM(J21:J103)</f>
        <v>0</v>
      </c>
      <c r="K104" s="100">
        <f>SUM(K21:K103)</f>
        <v>0</v>
      </c>
      <c r="L104" s="100">
        <f>SUM(L21:L103)</f>
        <v>0</v>
      </c>
    </row>
    <row r="105" spans="1:12" ht="16.5" customHeight="1" x14ac:dyDescent="0.2">
      <c r="A105" s="165" t="s">
        <v>352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ht="16.5" x14ac:dyDescent="0.3">
      <c r="A106" s="12">
        <v>1</v>
      </c>
      <c r="B106" s="9" t="s">
        <v>80</v>
      </c>
      <c r="C106" s="46">
        <v>1000</v>
      </c>
      <c r="D106" s="47" t="s">
        <v>10</v>
      </c>
      <c r="E106" s="39"/>
      <c r="F106" s="88"/>
      <c r="G106" s="41">
        <f>C106*F106</f>
        <v>0</v>
      </c>
      <c r="H106" s="41">
        <f>G106*0.085</f>
        <v>0</v>
      </c>
      <c r="I106" s="41">
        <f>+G106+H106</f>
        <v>0</v>
      </c>
      <c r="J106" s="99"/>
      <c r="K106" s="99"/>
      <c r="L106" s="99"/>
    </row>
    <row r="107" spans="1:12" ht="16.5" x14ac:dyDescent="0.3">
      <c r="A107" s="12">
        <v>2</v>
      </c>
      <c r="B107" s="9" t="s">
        <v>136</v>
      </c>
      <c r="C107" s="46">
        <v>1000</v>
      </c>
      <c r="D107" s="47" t="s">
        <v>10</v>
      </c>
      <c r="E107" s="39"/>
      <c r="F107" s="88"/>
      <c r="G107" s="41">
        <f t="shared" ref="G107:G118" si="9">C107*F107</f>
        <v>0</v>
      </c>
      <c r="H107" s="41">
        <f t="shared" ref="H107:H119" si="10">G107*0.085</f>
        <v>0</v>
      </c>
      <c r="I107" s="41">
        <f t="shared" ref="I107:I119" si="11">+G107+H107</f>
        <v>0</v>
      </c>
      <c r="J107" s="99"/>
      <c r="K107" s="99"/>
      <c r="L107" s="99"/>
    </row>
    <row r="108" spans="1:12" ht="16.5" x14ac:dyDescent="0.3">
      <c r="A108" s="12">
        <v>3</v>
      </c>
      <c r="B108" s="9" t="s">
        <v>81</v>
      </c>
      <c r="C108" s="46">
        <v>1000</v>
      </c>
      <c r="D108" s="47" t="s">
        <v>10</v>
      </c>
      <c r="E108" s="39"/>
      <c r="F108" s="88"/>
      <c r="G108" s="41">
        <f t="shared" si="9"/>
        <v>0</v>
      </c>
      <c r="H108" s="41">
        <f t="shared" si="10"/>
        <v>0</v>
      </c>
      <c r="I108" s="41">
        <f t="shared" si="11"/>
        <v>0</v>
      </c>
      <c r="J108" s="99"/>
      <c r="K108" s="99"/>
      <c r="L108" s="99"/>
    </row>
    <row r="109" spans="1:12" ht="16.5" x14ac:dyDescent="0.3">
      <c r="A109" s="12">
        <v>4</v>
      </c>
      <c r="B109" s="9" t="s">
        <v>82</v>
      </c>
      <c r="C109" s="46">
        <v>1000</v>
      </c>
      <c r="D109" s="47" t="s">
        <v>10</v>
      </c>
      <c r="E109" s="39"/>
      <c r="F109" s="88"/>
      <c r="G109" s="41">
        <f t="shared" si="9"/>
        <v>0</v>
      </c>
      <c r="H109" s="41">
        <f t="shared" si="10"/>
        <v>0</v>
      </c>
      <c r="I109" s="41">
        <f t="shared" si="11"/>
        <v>0</v>
      </c>
      <c r="J109" s="99"/>
      <c r="K109" s="99"/>
      <c r="L109" s="99"/>
    </row>
    <row r="110" spans="1:12" ht="16.5" x14ac:dyDescent="0.3">
      <c r="A110" s="12">
        <v>5</v>
      </c>
      <c r="B110" s="9" t="s">
        <v>137</v>
      </c>
      <c r="C110" s="46">
        <v>1000</v>
      </c>
      <c r="D110" s="47" t="s">
        <v>10</v>
      </c>
      <c r="E110" s="39"/>
      <c r="F110" s="88"/>
      <c r="G110" s="41">
        <f t="shared" si="9"/>
        <v>0</v>
      </c>
      <c r="H110" s="41">
        <f t="shared" si="10"/>
        <v>0</v>
      </c>
      <c r="I110" s="41">
        <f t="shared" si="11"/>
        <v>0</v>
      </c>
      <c r="J110" s="99"/>
      <c r="K110" s="99"/>
      <c r="L110" s="99"/>
    </row>
    <row r="111" spans="1:12" ht="16.5" x14ac:dyDescent="0.3">
      <c r="A111" s="12">
        <v>6</v>
      </c>
      <c r="B111" s="9" t="s">
        <v>138</v>
      </c>
      <c r="C111" s="46">
        <v>1000</v>
      </c>
      <c r="D111" s="47" t="s">
        <v>10</v>
      </c>
      <c r="E111" s="39"/>
      <c r="F111" s="88"/>
      <c r="G111" s="41">
        <f t="shared" si="9"/>
        <v>0</v>
      </c>
      <c r="H111" s="41">
        <f t="shared" si="10"/>
        <v>0</v>
      </c>
      <c r="I111" s="41">
        <f t="shared" si="11"/>
        <v>0</v>
      </c>
      <c r="J111" s="99"/>
      <c r="K111" s="99"/>
      <c r="L111" s="99"/>
    </row>
    <row r="112" spans="1:12" ht="16.5" x14ac:dyDescent="0.3">
      <c r="A112" s="12">
        <v>7</v>
      </c>
      <c r="B112" s="9" t="s">
        <v>83</v>
      </c>
      <c r="C112" s="46">
        <v>1000</v>
      </c>
      <c r="D112" s="47" t="s">
        <v>10</v>
      </c>
      <c r="E112" s="39"/>
      <c r="F112" s="88"/>
      <c r="G112" s="41">
        <f t="shared" si="9"/>
        <v>0</v>
      </c>
      <c r="H112" s="41">
        <f t="shared" si="10"/>
        <v>0</v>
      </c>
      <c r="I112" s="41">
        <f t="shared" si="11"/>
        <v>0</v>
      </c>
      <c r="J112" s="99"/>
      <c r="K112" s="99"/>
      <c r="L112" s="99"/>
    </row>
    <row r="113" spans="1:12" ht="16.5" x14ac:dyDescent="0.3">
      <c r="A113" s="12">
        <v>8</v>
      </c>
      <c r="B113" s="9" t="s">
        <v>146</v>
      </c>
      <c r="C113" s="46">
        <v>1000</v>
      </c>
      <c r="D113" s="47" t="s">
        <v>10</v>
      </c>
      <c r="E113" s="39"/>
      <c r="F113" s="88"/>
      <c r="G113" s="41">
        <f t="shared" si="9"/>
        <v>0</v>
      </c>
      <c r="H113" s="41">
        <f t="shared" si="10"/>
        <v>0</v>
      </c>
      <c r="I113" s="41">
        <f t="shared" si="11"/>
        <v>0</v>
      </c>
      <c r="J113" s="99"/>
      <c r="K113" s="99"/>
      <c r="L113" s="99"/>
    </row>
    <row r="114" spans="1:12" ht="16.5" x14ac:dyDescent="0.3">
      <c r="A114" s="12">
        <v>9</v>
      </c>
      <c r="B114" s="9" t="s">
        <v>84</v>
      </c>
      <c r="C114" s="46">
        <v>1000</v>
      </c>
      <c r="D114" s="47" t="s">
        <v>10</v>
      </c>
      <c r="E114" s="39"/>
      <c r="F114" s="88"/>
      <c r="G114" s="41">
        <f t="shared" si="9"/>
        <v>0</v>
      </c>
      <c r="H114" s="41">
        <f t="shared" si="10"/>
        <v>0</v>
      </c>
      <c r="I114" s="41">
        <f t="shared" si="11"/>
        <v>0</v>
      </c>
      <c r="J114" s="99"/>
      <c r="K114" s="99"/>
      <c r="L114" s="99"/>
    </row>
    <row r="115" spans="1:12" ht="16.5" x14ac:dyDescent="0.3">
      <c r="A115" s="12">
        <v>10</v>
      </c>
      <c r="B115" s="9" t="s">
        <v>147</v>
      </c>
      <c r="C115" s="46">
        <v>1000</v>
      </c>
      <c r="D115" s="47" t="s">
        <v>10</v>
      </c>
      <c r="E115" s="39"/>
      <c r="F115" s="88"/>
      <c r="G115" s="41">
        <f t="shared" si="9"/>
        <v>0</v>
      </c>
      <c r="H115" s="41">
        <f t="shared" si="10"/>
        <v>0</v>
      </c>
      <c r="I115" s="41">
        <f t="shared" si="11"/>
        <v>0</v>
      </c>
      <c r="J115" s="99"/>
      <c r="K115" s="99"/>
      <c r="L115" s="99"/>
    </row>
    <row r="116" spans="1:12" ht="20.25" x14ac:dyDescent="0.3">
      <c r="A116" s="12">
        <v>11</v>
      </c>
      <c r="B116" s="9" t="s">
        <v>383</v>
      </c>
      <c r="C116" s="46">
        <v>100</v>
      </c>
      <c r="D116" s="171" t="s">
        <v>7</v>
      </c>
      <c r="E116" s="39"/>
      <c r="F116" s="88"/>
      <c r="G116" s="41">
        <f t="shared" si="9"/>
        <v>0</v>
      </c>
      <c r="H116" s="41">
        <f t="shared" si="10"/>
        <v>0</v>
      </c>
      <c r="I116" s="41">
        <f t="shared" si="11"/>
        <v>0</v>
      </c>
      <c r="J116" s="99"/>
      <c r="K116" s="99"/>
      <c r="L116" s="99"/>
    </row>
    <row r="117" spans="1:12" ht="33" x14ac:dyDescent="0.3">
      <c r="A117" s="12">
        <v>12</v>
      </c>
      <c r="B117" s="9" t="s">
        <v>85</v>
      </c>
      <c r="C117" s="106">
        <v>1000</v>
      </c>
      <c r="D117" s="34" t="s">
        <v>10</v>
      </c>
      <c r="E117" s="39"/>
      <c r="F117" s="88"/>
      <c r="G117" s="41">
        <f t="shared" si="9"/>
        <v>0</v>
      </c>
      <c r="H117" s="41">
        <f t="shared" si="10"/>
        <v>0</v>
      </c>
      <c r="I117" s="41">
        <f t="shared" si="11"/>
        <v>0</v>
      </c>
      <c r="J117" s="99"/>
      <c r="K117" s="99"/>
      <c r="L117" s="99"/>
    </row>
    <row r="118" spans="1:12" ht="34.5" customHeight="1" x14ac:dyDescent="0.3">
      <c r="A118" s="12">
        <v>13</v>
      </c>
      <c r="B118" s="58" t="s">
        <v>86</v>
      </c>
      <c r="C118" s="106">
        <v>1000</v>
      </c>
      <c r="D118" s="34" t="s">
        <v>10</v>
      </c>
      <c r="E118" s="39"/>
      <c r="F118" s="88"/>
      <c r="G118" s="41">
        <f t="shared" si="9"/>
        <v>0</v>
      </c>
      <c r="H118" s="41">
        <f t="shared" si="10"/>
        <v>0</v>
      </c>
      <c r="I118" s="41">
        <f t="shared" si="11"/>
        <v>0</v>
      </c>
      <c r="J118" s="99"/>
      <c r="K118" s="99"/>
      <c r="L118" s="99"/>
    </row>
    <row r="119" spans="1:12" ht="16.5" x14ac:dyDescent="0.3">
      <c r="A119" s="12"/>
      <c r="B119" s="20" t="s">
        <v>306</v>
      </c>
      <c r="C119" s="46" t="s">
        <v>3</v>
      </c>
      <c r="D119" s="61" t="s">
        <v>3</v>
      </c>
      <c r="E119" s="14" t="s">
        <v>3</v>
      </c>
      <c r="F119" s="14" t="s">
        <v>3</v>
      </c>
      <c r="G119" s="14">
        <f>SUM(G106:G118)</f>
        <v>0</v>
      </c>
      <c r="H119" s="14">
        <f t="shared" si="10"/>
        <v>0</v>
      </c>
      <c r="I119" s="14">
        <f t="shared" si="11"/>
        <v>0</v>
      </c>
      <c r="J119" s="100">
        <f>SUM(J106:J118)</f>
        <v>0</v>
      </c>
      <c r="K119" s="100">
        <f>SUM(K106:K118)</f>
        <v>0</v>
      </c>
      <c r="L119" s="100">
        <f>SUM(L106:L118)</f>
        <v>0</v>
      </c>
    </row>
    <row r="120" spans="1:12" ht="16.5" customHeight="1" x14ac:dyDescent="0.2">
      <c r="A120" s="161" t="s">
        <v>353</v>
      </c>
      <c r="B120" s="161"/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</row>
    <row r="121" spans="1:12" ht="16.5" x14ac:dyDescent="0.3">
      <c r="A121" s="12">
        <v>1</v>
      </c>
      <c r="B121" s="9" t="s">
        <v>178</v>
      </c>
      <c r="C121" s="11">
        <v>1000</v>
      </c>
      <c r="D121" s="12" t="s">
        <v>10</v>
      </c>
      <c r="E121" s="39"/>
      <c r="F121" s="88"/>
      <c r="G121" s="41">
        <f t="shared" ref="G121:G127" si="12">C121*F121</f>
        <v>0</v>
      </c>
      <c r="H121" s="41">
        <f t="shared" ref="H121:H128" si="13">G121*0.085</f>
        <v>0</v>
      </c>
      <c r="I121" s="41">
        <f t="shared" ref="I121:I128" si="14">+G121+H121</f>
        <v>0</v>
      </c>
      <c r="J121" s="107"/>
      <c r="K121" s="107"/>
      <c r="L121" s="99"/>
    </row>
    <row r="122" spans="1:12" ht="16.5" x14ac:dyDescent="0.3">
      <c r="A122" s="17">
        <v>2</v>
      </c>
      <c r="B122" s="31" t="s">
        <v>271</v>
      </c>
      <c r="C122" s="16">
        <v>1000</v>
      </c>
      <c r="D122" s="17" t="s">
        <v>10</v>
      </c>
      <c r="E122" s="39"/>
      <c r="F122" s="88"/>
      <c r="G122" s="41">
        <f t="shared" si="12"/>
        <v>0</v>
      </c>
      <c r="H122" s="41">
        <f t="shared" si="13"/>
        <v>0</v>
      </c>
      <c r="I122" s="41">
        <f t="shared" si="14"/>
        <v>0</v>
      </c>
      <c r="J122" s="107"/>
      <c r="K122" s="107"/>
      <c r="L122" s="99"/>
    </row>
    <row r="123" spans="1:12" ht="16.5" x14ac:dyDescent="0.3">
      <c r="A123" s="12">
        <v>3</v>
      </c>
      <c r="B123" s="9" t="s">
        <v>179</v>
      </c>
      <c r="C123" s="11">
        <v>1000</v>
      </c>
      <c r="D123" s="12" t="s">
        <v>10</v>
      </c>
      <c r="E123" s="39"/>
      <c r="F123" s="88"/>
      <c r="G123" s="41">
        <f t="shared" si="12"/>
        <v>0</v>
      </c>
      <c r="H123" s="41">
        <f t="shared" si="13"/>
        <v>0</v>
      </c>
      <c r="I123" s="41">
        <f t="shared" si="14"/>
        <v>0</v>
      </c>
      <c r="J123" s="107"/>
      <c r="K123" s="107"/>
      <c r="L123" s="99"/>
    </row>
    <row r="124" spans="1:12" ht="16.5" x14ac:dyDescent="0.3">
      <c r="A124" s="12">
        <v>4</v>
      </c>
      <c r="B124" s="9" t="s">
        <v>180</v>
      </c>
      <c r="C124" s="11">
        <v>1000</v>
      </c>
      <c r="D124" s="12" t="s">
        <v>10</v>
      </c>
      <c r="E124" s="39"/>
      <c r="F124" s="88"/>
      <c r="G124" s="41">
        <f t="shared" si="12"/>
        <v>0</v>
      </c>
      <c r="H124" s="41">
        <f t="shared" si="13"/>
        <v>0</v>
      </c>
      <c r="I124" s="41">
        <f t="shared" si="14"/>
        <v>0</v>
      </c>
      <c r="J124" s="107"/>
      <c r="K124" s="107"/>
      <c r="L124" s="99"/>
    </row>
    <row r="125" spans="1:12" ht="16.5" x14ac:dyDescent="0.3">
      <c r="A125" s="17">
        <v>5</v>
      </c>
      <c r="B125" s="9" t="s">
        <v>181</v>
      </c>
      <c r="C125" s="11">
        <v>1000</v>
      </c>
      <c r="D125" s="12" t="s">
        <v>10</v>
      </c>
      <c r="E125" s="39"/>
      <c r="F125" s="88"/>
      <c r="G125" s="41">
        <f t="shared" si="12"/>
        <v>0</v>
      </c>
      <c r="H125" s="41">
        <f t="shared" si="13"/>
        <v>0</v>
      </c>
      <c r="I125" s="41">
        <f t="shared" si="14"/>
        <v>0</v>
      </c>
      <c r="J125" s="107"/>
      <c r="K125" s="107"/>
      <c r="L125" s="99"/>
    </row>
    <row r="126" spans="1:12" ht="16.5" x14ac:dyDescent="0.3">
      <c r="A126" s="12">
        <v>6</v>
      </c>
      <c r="B126" s="9" t="s">
        <v>182</v>
      </c>
      <c r="C126" s="11">
        <v>1000</v>
      </c>
      <c r="D126" s="12" t="s">
        <v>10</v>
      </c>
      <c r="E126" s="39"/>
      <c r="F126" s="88"/>
      <c r="G126" s="41">
        <f t="shared" si="12"/>
        <v>0</v>
      </c>
      <c r="H126" s="41">
        <f t="shared" si="13"/>
        <v>0</v>
      </c>
      <c r="I126" s="41">
        <f t="shared" si="14"/>
        <v>0</v>
      </c>
      <c r="J126" s="107"/>
      <c r="K126" s="107"/>
      <c r="L126" s="99"/>
    </row>
    <row r="127" spans="1:12" ht="16.5" x14ac:dyDescent="0.3">
      <c r="A127" s="12">
        <v>7</v>
      </c>
      <c r="B127" s="9" t="s">
        <v>183</v>
      </c>
      <c r="C127" s="11">
        <v>1000</v>
      </c>
      <c r="D127" s="12" t="s">
        <v>10</v>
      </c>
      <c r="E127" s="39"/>
      <c r="F127" s="88"/>
      <c r="G127" s="41">
        <f t="shared" si="12"/>
        <v>0</v>
      </c>
      <c r="H127" s="41">
        <f t="shared" si="13"/>
        <v>0</v>
      </c>
      <c r="I127" s="41">
        <f t="shared" si="14"/>
        <v>0</v>
      </c>
      <c r="J127" s="107"/>
      <c r="K127" s="107"/>
      <c r="L127" s="99"/>
    </row>
    <row r="128" spans="1:12" ht="16.5" x14ac:dyDescent="0.3">
      <c r="A128" s="12"/>
      <c r="B128" s="20" t="s">
        <v>307</v>
      </c>
      <c r="C128" s="13" t="s">
        <v>3</v>
      </c>
      <c r="D128" s="14" t="s">
        <v>3</v>
      </c>
      <c r="E128" s="14" t="s">
        <v>3</v>
      </c>
      <c r="F128" s="14" t="s">
        <v>3</v>
      </c>
      <c r="G128" s="14">
        <f>SUM(G121:G127)</f>
        <v>0</v>
      </c>
      <c r="H128" s="14">
        <f t="shared" si="13"/>
        <v>0</v>
      </c>
      <c r="I128" s="14">
        <f t="shared" si="14"/>
        <v>0</v>
      </c>
      <c r="J128" s="108">
        <f>SUM(J121:J127)</f>
        <v>0</v>
      </c>
      <c r="K128" s="108">
        <f>SUM(K121:K127)</f>
        <v>0</v>
      </c>
      <c r="L128" s="108">
        <f>SUM(L121:L127)</f>
        <v>0</v>
      </c>
    </row>
    <row r="129" spans="1:12" ht="16.5" customHeight="1" x14ac:dyDescent="0.2">
      <c r="A129" s="161" t="s">
        <v>354</v>
      </c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</row>
    <row r="130" spans="1:12" ht="16.5" x14ac:dyDescent="0.3">
      <c r="A130" s="50">
        <v>1</v>
      </c>
      <c r="B130" s="9" t="s">
        <v>237</v>
      </c>
      <c r="C130" s="12">
        <v>10</v>
      </c>
      <c r="D130" s="21" t="s">
        <v>7</v>
      </c>
      <c r="E130" s="39"/>
      <c r="F130" s="88"/>
      <c r="G130" s="41">
        <f>C130*F130</f>
        <v>0</v>
      </c>
      <c r="H130" s="41">
        <f>G130*0.085</f>
        <v>0</v>
      </c>
      <c r="I130" s="41">
        <f>+G130+H130</f>
        <v>0</v>
      </c>
      <c r="J130" s="107"/>
      <c r="K130" s="107"/>
      <c r="L130" s="99"/>
    </row>
    <row r="131" spans="1:12" ht="16.5" x14ac:dyDescent="0.3">
      <c r="A131" s="50">
        <v>2</v>
      </c>
      <c r="B131" s="9" t="s">
        <v>238</v>
      </c>
      <c r="C131" s="12">
        <v>10</v>
      </c>
      <c r="D131" s="21" t="s">
        <v>7</v>
      </c>
      <c r="E131" s="39"/>
      <c r="F131" s="88"/>
      <c r="G131" s="41">
        <f t="shared" ref="G131:G137" si="15">C131*F131</f>
        <v>0</v>
      </c>
      <c r="H131" s="41">
        <f t="shared" ref="H131:H138" si="16">G131*0.085</f>
        <v>0</v>
      </c>
      <c r="I131" s="41">
        <f t="shared" ref="I131:I138" si="17">+G131+H131</f>
        <v>0</v>
      </c>
      <c r="J131" s="107"/>
      <c r="K131" s="107"/>
      <c r="L131" s="99"/>
    </row>
    <row r="132" spans="1:12" ht="16.5" x14ac:dyDescent="0.3">
      <c r="A132" s="50">
        <v>3</v>
      </c>
      <c r="B132" s="9" t="s">
        <v>239</v>
      </c>
      <c r="C132" s="12">
        <v>10</v>
      </c>
      <c r="D132" s="21" t="s">
        <v>7</v>
      </c>
      <c r="E132" s="39"/>
      <c r="F132" s="88"/>
      <c r="G132" s="41">
        <f t="shared" si="15"/>
        <v>0</v>
      </c>
      <c r="H132" s="41">
        <f t="shared" si="16"/>
        <v>0</v>
      </c>
      <c r="I132" s="41">
        <f t="shared" si="17"/>
        <v>0</v>
      </c>
      <c r="J132" s="107"/>
      <c r="K132" s="107"/>
      <c r="L132" s="99"/>
    </row>
    <row r="133" spans="1:12" ht="16.5" x14ac:dyDescent="0.3">
      <c r="A133" s="50">
        <v>4</v>
      </c>
      <c r="B133" s="9" t="s">
        <v>240</v>
      </c>
      <c r="C133" s="12">
        <v>10</v>
      </c>
      <c r="D133" s="21" t="s">
        <v>7</v>
      </c>
      <c r="E133" s="39"/>
      <c r="F133" s="88"/>
      <c r="G133" s="41">
        <f t="shared" si="15"/>
        <v>0</v>
      </c>
      <c r="H133" s="41">
        <f t="shared" si="16"/>
        <v>0</v>
      </c>
      <c r="I133" s="41">
        <f t="shared" si="17"/>
        <v>0</v>
      </c>
      <c r="J133" s="107"/>
      <c r="K133" s="107"/>
      <c r="L133" s="99"/>
    </row>
    <row r="134" spans="1:12" ht="16.5" x14ac:dyDescent="0.3">
      <c r="A134" s="50">
        <v>5</v>
      </c>
      <c r="B134" s="9" t="s">
        <v>241</v>
      </c>
      <c r="C134" s="12">
        <v>10</v>
      </c>
      <c r="D134" s="21" t="s">
        <v>7</v>
      </c>
      <c r="E134" s="39"/>
      <c r="F134" s="88"/>
      <c r="G134" s="41">
        <f t="shared" si="15"/>
        <v>0</v>
      </c>
      <c r="H134" s="41">
        <f t="shared" si="16"/>
        <v>0</v>
      </c>
      <c r="I134" s="41">
        <f t="shared" si="17"/>
        <v>0</v>
      </c>
      <c r="J134" s="107"/>
      <c r="K134" s="107"/>
      <c r="L134" s="99"/>
    </row>
    <row r="135" spans="1:12" ht="16.5" x14ac:dyDescent="0.3">
      <c r="A135" s="50">
        <v>6</v>
      </c>
      <c r="B135" s="9" t="s">
        <v>242</v>
      </c>
      <c r="C135" s="12">
        <v>10</v>
      </c>
      <c r="D135" s="21" t="s">
        <v>7</v>
      </c>
      <c r="E135" s="39"/>
      <c r="F135" s="88"/>
      <c r="G135" s="41">
        <f t="shared" si="15"/>
        <v>0</v>
      </c>
      <c r="H135" s="41">
        <f t="shared" si="16"/>
        <v>0</v>
      </c>
      <c r="I135" s="41">
        <f t="shared" si="17"/>
        <v>0</v>
      </c>
      <c r="J135" s="107"/>
      <c r="K135" s="107"/>
      <c r="L135" s="99"/>
    </row>
    <row r="136" spans="1:12" ht="16.5" x14ac:dyDescent="0.3">
      <c r="A136" s="50">
        <v>7</v>
      </c>
      <c r="B136" s="9" t="s">
        <v>111</v>
      </c>
      <c r="C136" s="12">
        <v>10</v>
      </c>
      <c r="D136" s="21" t="s">
        <v>7</v>
      </c>
      <c r="E136" s="39"/>
      <c r="F136" s="88"/>
      <c r="G136" s="41">
        <f t="shared" si="15"/>
        <v>0</v>
      </c>
      <c r="H136" s="41">
        <f t="shared" si="16"/>
        <v>0</v>
      </c>
      <c r="I136" s="41">
        <f t="shared" si="17"/>
        <v>0</v>
      </c>
      <c r="J136" s="107"/>
      <c r="K136" s="107"/>
      <c r="L136" s="99"/>
    </row>
    <row r="137" spans="1:12" ht="16.5" x14ac:dyDescent="0.3">
      <c r="A137" s="50">
        <v>8</v>
      </c>
      <c r="B137" s="9" t="s">
        <v>291</v>
      </c>
      <c r="C137" s="12">
        <v>10</v>
      </c>
      <c r="D137" s="21" t="s">
        <v>7</v>
      </c>
      <c r="E137" s="39"/>
      <c r="F137" s="88"/>
      <c r="G137" s="41">
        <f t="shared" si="15"/>
        <v>0</v>
      </c>
      <c r="H137" s="41">
        <f t="shared" si="16"/>
        <v>0</v>
      </c>
      <c r="I137" s="41">
        <f t="shared" si="17"/>
        <v>0</v>
      </c>
      <c r="J137" s="107"/>
      <c r="K137" s="107"/>
      <c r="L137" s="99"/>
    </row>
    <row r="138" spans="1:12" ht="16.5" x14ac:dyDescent="0.3">
      <c r="A138" s="50"/>
      <c r="B138" s="20" t="s">
        <v>308</v>
      </c>
      <c r="C138" s="13" t="s">
        <v>3</v>
      </c>
      <c r="D138" s="14" t="s">
        <v>3</v>
      </c>
      <c r="E138" s="14" t="s">
        <v>3</v>
      </c>
      <c r="F138" s="14" t="s">
        <v>3</v>
      </c>
      <c r="G138" s="14">
        <f>SUM(G130:G137)</f>
        <v>0</v>
      </c>
      <c r="H138" s="14">
        <f t="shared" si="16"/>
        <v>0</v>
      </c>
      <c r="I138" s="14">
        <f t="shared" si="17"/>
        <v>0</v>
      </c>
      <c r="J138" s="108">
        <f>SUM(J130:J137)</f>
        <v>0</v>
      </c>
      <c r="K138" s="108">
        <f>SUM(K130:K137)</f>
        <v>0</v>
      </c>
      <c r="L138" s="108">
        <f>SUM(L130:L137)</f>
        <v>0</v>
      </c>
    </row>
    <row r="139" spans="1:12" ht="21" customHeight="1" x14ac:dyDescent="0.2">
      <c r="A139" s="161" t="s">
        <v>355</v>
      </c>
      <c r="B139" s="161"/>
      <c r="C139" s="161"/>
      <c r="D139" s="161"/>
      <c r="E139" s="161"/>
      <c r="F139" s="161"/>
      <c r="G139" s="161"/>
      <c r="H139" s="161"/>
      <c r="I139" s="161"/>
      <c r="J139" s="161"/>
      <c r="K139" s="161"/>
      <c r="L139" s="161"/>
    </row>
    <row r="140" spans="1:12" ht="21" customHeight="1" x14ac:dyDescent="0.3">
      <c r="A140" s="50">
        <v>1</v>
      </c>
      <c r="B140" s="9" t="s">
        <v>87</v>
      </c>
      <c r="C140" s="12">
        <v>60</v>
      </c>
      <c r="D140" s="12" t="s">
        <v>7</v>
      </c>
      <c r="E140" s="39"/>
      <c r="F140" s="88"/>
      <c r="G140" s="41">
        <f>C140*F140</f>
        <v>0</v>
      </c>
      <c r="H140" s="41">
        <f>G140*0.085</f>
        <v>0</v>
      </c>
      <c r="I140" s="41">
        <f>+G140+H140</f>
        <v>0</v>
      </c>
      <c r="J140" s="107"/>
      <c r="K140" s="107"/>
      <c r="L140" s="14" t="s">
        <v>3</v>
      </c>
    </row>
    <row r="141" spans="1:12" ht="21.75" customHeight="1" x14ac:dyDescent="0.3">
      <c r="A141" s="50">
        <v>2</v>
      </c>
      <c r="B141" s="9" t="s">
        <v>184</v>
      </c>
      <c r="C141" s="12">
        <v>60</v>
      </c>
      <c r="D141" s="12" t="s">
        <v>7</v>
      </c>
      <c r="E141" s="39"/>
      <c r="F141" s="88"/>
      <c r="G141" s="41">
        <f t="shared" ref="G141:G159" si="18">C141*F141</f>
        <v>0</v>
      </c>
      <c r="H141" s="41">
        <f t="shared" ref="H141:H160" si="19">G141*0.085</f>
        <v>0</v>
      </c>
      <c r="I141" s="41">
        <f t="shared" ref="I141:I160" si="20">+G141+H141</f>
        <v>0</v>
      </c>
      <c r="J141" s="107"/>
      <c r="K141" s="107"/>
      <c r="L141" s="14" t="s">
        <v>3</v>
      </c>
    </row>
    <row r="142" spans="1:12" ht="16.5" x14ac:dyDescent="0.3">
      <c r="A142" s="50">
        <v>3</v>
      </c>
      <c r="B142" s="9" t="s">
        <v>185</v>
      </c>
      <c r="C142" s="12">
        <v>60</v>
      </c>
      <c r="D142" s="12" t="s">
        <v>7</v>
      </c>
      <c r="E142" s="39"/>
      <c r="F142" s="88"/>
      <c r="G142" s="41">
        <f t="shared" si="18"/>
        <v>0</v>
      </c>
      <c r="H142" s="41">
        <f t="shared" si="19"/>
        <v>0</v>
      </c>
      <c r="I142" s="41">
        <f t="shared" si="20"/>
        <v>0</v>
      </c>
      <c r="J142" s="107"/>
      <c r="K142" s="107"/>
      <c r="L142" s="14" t="s">
        <v>3</v>
      </c>
    </row>
    <row r="143" spans="1:12" ht="16.5" x14ac:dyDescent="0.3">
      <c r="A143" s="50">
        <v>4</v>
      </c>
      <c r="B143" s="9" t="s">
        <v>186</v>
      </c>
      <c r="C143" s="12">
        <v>60</v>
      </c>
      <c r="D143" s="12" t="s">
        <v>7</v>
      </c>
      <c r="E143" s="39"/>
      <c r="F143" s="88"/>
      <c r="G143" s="41">
        <f t="shared" si="18"/>
        <v>0</v>
      </c>
      <c r="H143" s="41">
        <f t="shared" si="19"/>
        <v>0</v>
      </c>
      <c r="I143" s="41">
        <f t="shared" si="20"/>
        <v>0</v>
      </c>
      <c r="J143" s="107"/>
      <c r="K143" s="107"/>
      <c r="L143" s="14" t="s">
        <v>3</v>
      </c>
    </row>
    <row r="144" spans="1:12" ht="16.5" x14ac:dyDescent="0.3">
      <c r="A144" s="50">
        <v>5</v>
      </c>
      <c r="B144" s="9" t="s">
        <v>187</v>
      </c>
      <c r="C144" s="12">
        <v>60</v>
      </c>
      <c r="D144" s="12" t="s">
        <v>7</v>
      </c>
      <c r="E144" s="39"/>
      <c r="F144" s="88"/>
      <c r="G144" s="41">
        <f t="shared" si="18"/>
        <v>0</v>
      </c>
      <c r="H144" s="41">
        <f t="shared" si="19"/>
        <v>0</v>
      </c>
      <c r="I144" s="41">
        <f t="shared" si="20"/>
        <v>0</v>
      </c>
      <c r="J144" s="107"/>
      <c r="K144" s="107"/>
      <c r="L144" s="14" t="s">
        <v>3</v>
      </c>
    </row>
    <row r="145" spans="1:12" ht="16.5" x14ac:dyDescent="0.3">
      <c r="A145" s="50">
        <v>6</v>
      </c>
      <c r="B145" s="9" t="s">
        <v>188</v>
      </c>
      <c r="C145" s="12">
        <v>200</v>
      </c>
      <c r="D145" s="12" t="s">
        <v>10</v>
      </c>
      <c r="E145" s="39"/>
      <c r="F145" s="88"/>
      <c r="G145" s="41">
        <f t="shared" si="18"/>
        <v>0</v>
      </c>
      <c r="H145" s="41">
        <f t="shared" si="19"/>
        <v>0</v>
      </c>
      <c r="I145" s="41">
        <f t="shared" si="20"/>
        <v>0</v>
      </c>
      <c r="J145" s="107"/>
      <c r="K145" s="107"/>
      <c r="L145" s="14" t="s">
        <v>3</v>
      </c>
    </row>
    <row r="146" spans="1:12" ht="16.5" x14ac:dyDescent="0.3">
      <c r="A146" s="50">
        <v>7</v>
      </c>
      <c r="B146" s="9" t="s">
        <v>372</v>
      </c>
      <c r="C146" s="12">
        <v>200</v>
      </c>
      <c r="D146" s="12" t="s">
        <v>10</v>
      </c>
      <c r="E146" s="39"/>
      <c r="F146" s="88"/>
      <c r="G146" s="41">
        <f t="shared" si="18"/>
        <v>0</v>
      </c>
      <c r="H146" s="41">
        <f t="shared" si="19"/>
        <v>0</v>
      </c>
      <c r="I146" s="41">
        <f t="shared" si="20"/>
        <v>0</v>
      </c>
      <c r="J146" s="107"/>
      <c r="K146" s="107"/>
      <c r="L146" s="14" t="s">
        <v>3</v>
      </c>
    </row>
    <row r="147" spans="1:12" ht="16.5" x14ac:dyDescent="0.3">
      <c r="A147" s="50">
        <v>8</v>
      </c>
      <c r="B147" s="9" t="s">
        <v>373</v>
      </c>
      <c r="C147" s="12">
        <v>200</v>
      </c>
      <c r="D147" s="12" t="s">
        <v>10</v>
      </c>
      <c r="E147" s="39"/>
      <c r="F147" s="88"/>
      <c r="G147" s="41">
        <f t="shared" si="18"/>
        <v>0</v>
      </c>
      <c r="H147" s="41">
        <f t="shared" si="19"/>
        <v>0</v>
      </c>
      <c r="I147" s="41">
        <f t="shared" si="20"/>
        <v>0</v>
      </c>
      <c r="J147" s="107"/>
      <c r="K147" s="107"/>
      <c r="L147" s="14" t="s">
        <v>3</v>
      </c>
    </row>
    <row r="148" spans="1:12" ht="16.5" x14ac:dyDescent="0.3">
      <c r="A148" s="50">
        <v>9</v>
      </c>
      <c r="B148" s="9" t="s">
        <v>243</v>
      </c>
      <c r="C148" s="12">
        <v>200</v>
      </c>
      <c r="D148" s="12" t="s">
        <v>10</v>
      </c>
      <c r="E148" s="39"/>
      <c r="F148" s="88"/>
      <c r="G148" s="41">
        <f t="shared" si="18"/>
        <v>0</v>
      </c>
      <c r="H148" s="41">
        <f t="shared" si="19"/>
        <v>0</v>
      </c>
      <c r="I148" s="41">
        <f t="shared" si="20"/>
        <v>0</v>
      </c>
      <c r="J148" s="107"/>
      <c r="K148" s="107"/>
      <c r="L148" s="14" t="s">
        <v>3</v>
      </c>
    </row>
    <row r="149" spans="1:12" ht="16.5" x14ac:dyDescent="0.3">
      <c r="A149" s="50">
        <v>10</v>
      </c>
      <c r="B149" s="9" t="s">
        <v>244</v>
      </c>
      <c r="C149" s="12">
        <v>200</v>
      </c>
      <c r="D149" s="12" t="s">
        <v>10</v>
      </c>
      <c r="E149" s="39"/>
      <c r="F149" s="88"/>
      <c r="G149" s="41">
        <f t="shared" si="18"/>
        <v>0</v>
      </c>
      <c r="H149" s="41">
        <f t="shared" si="19"/>
        <v>0</v>
      </c>
      <c r="I149" s="41">
        <f t="shared" si="20"/>
        <v>0</v>
      </c>
      <c r="J149" s="107"/>
      <c r="K149" s="107"/>
      <c r="L149" s="14" t="s">
        <v>3</v>
      </c>
    </row>
    <row r="150" spans="1:12" ht="16.5" x14ac:dyDescent="0.3">
      <c r="A150" s="50">
        <v>11</v>
      </c>
      <c r="B150" s="9" t="s">
        <v>189</v>
      </c>
      <c r="C150" s="12">
        <v>200</v>
      </c>
      <c r="D150" s="12" t="s">
        <v>10</v>
      </c>
      <c r="E150" s="39"/>
      <c r="F150" s="88"/>
      <c r="G150" s="41">
        <f t="shared" si="18"/>
        <v>0</v>
      </c>
      <c r="H150" s="41">
        <f t="shared" si="19"/>
        <v>0</v>
      </c>
      <c r="I150" s="41">
        <f t="shared" si="20"/>
        <v>0</v>
      </c>
      <c r="J150" s="107"/>
      <c r="K150" s="107"/>
      <c r="L150" s="14" t="s">
        <v>3</v>
      </c>
    </row>
    <row r="151" spans="1:12" ht="16.5" x14ac:dyDescent="0.3">
      <c r="A151" s="50">
        <v>12</v>
      </c>
      <c r="B151" s="9" t="s">
        <v>245</v>
      </c>
      <c r="C151" s="12">
        <v>100</v>
      </c>
      <c r="D151" s="12" t="s">
        <v>10</v>
      </c>
      <c r="E151" s="39"/>
      <c r="F151" s="88"/>
      <c r="G151" s="41">
        <f t="shared" si="18"/>
        <v>0</v>
      </c>
      <c r="H151" s="41">
        <f t="shared" si="19"/>
        <v>0</v>
      </c>
      <c r="I151" s="41">
        <f t="shared" si="20"/>
        <v>0</v>
      </c>
      <c r="J151" s="107"/>
      <c r="K151" s="107"/>
      <c r="L151" s="14" t="s">
        <v>3</v>
      </c>
    </row>
    <row r="152" spans="1:12" ht="16.5" x14ac:dyDescent="0.3">
      <c r="A152" s="50">
        <v>13</v>
      </c>
      <c r="B152" s="9" t="s">
        <v>190</v>
      </c>
      <c r="C152" s="12">
        <v>100</v>
      </c>
      <c r="D152" s="12" t="s">
        <v>10</v>
      </c>
      <c r="E152" s="39"/>
      <c r="F152" s="88"/>
      <c r="G152" s="41">
        <f t="shared" si="18"/>
        <v>0</v>
      </c>
      <c r="H152" s="41">
        <f t="shared" si="19"/>
        <v>0</v>
      </c>
      <c r="I152" s="41">
        <f t="shared" si="20"/>
        <v>0</v>
      </c>
      <c r="J152" s="107"/>
      <c r="K152" s="107"/>
      <c r="L152" s="14" t="s">
        <v>3</v>
      </c>
    </row>
    <row r="153" spans="1:12" ht="16.5" x14ac:dyDescent="0.3">
      <c r="A153" s="50">
        <v>14</v>
      </c>
      <c r="B153" s="9" t="s">
        <v>191</v>
      </c>
      <c r="C153" s="12">
        <v>100</v>
      </c>
      <c r="D153" s="12" t="s">
        <v>10</v>
      </c>
      <c r="E153" s="39"/>
      <c r="F153" s="88"/>
      <c r="G153" s="41">
        <f t="shared" si="18"/>
        <v>0</v>
      </c>
      <c r="H153" s="41">
        <f t="shared" si="19"/>
        <v>0</v>
      </c>
      <c r="I153" s="41">
        <f t="shared" si="20"/>
        <v>0</v>
      </c>
      <c r="J153" s="107"/>
      <c r="K153" s="107"/>
      <c r="L153" s="14" t="s">
        <v>3</v>
      </c>
    </row>
    <row r="154" spans="1:12" ht="16.5" x14ac:dyDescent="0.3">
      <c r="A154" s="50">
        <v>15</v>
      </c>
      <c r="B154" s="9" t="s">
        <v>246</v>
      </c>
      <c r="C154" s="12">
        <v>100</v>
      </c>
      <c r="D154" s="12" t="s">
        <v>10</v>
      </c>
      <c r="E154" s="39"/>
      <c r="F154" s="88"/>
      <c r="G154" s="41">
        <f t="shared" si="18"/>
        <v>0</v>
      </c>
      <c r="H154" s="41">
        <f t="shared" si="19"/>
        <v>0</v>
      </c>
      <c r="I154" s="41">
        <f t="shared" si="20"/>
        <v>0</v>
      </c>
      <c r="J154" s="107"/>
      <c r="K154" s="107"/>
      <c r="L154" s="14" t="s">
        <v>3</v>
      </c>
    </row>
    <row r="155" spans="1:12" ht="16.5" x14ac:dyDescent="0.3">
      <c r="A155" s="50">
        <v>16</v>
      </c>
      <c r="B155" s="9" t="s">
        <v>247</v>
      </c>
      <c r="C155" s="12">
        <v>100</v>
      </c>
      <c r="D155" s="12" t="s">
        <v>10</v>
      </c>
      <c r="E155" s="39"/>
      <c r="F155" s="88"/>
      <c r="G155" s="41">
        <f t="shared" si="18"/>
        <v>0</v>
      </c>
      <c r="H155" s="41">
        <f t="shared" si="19"/>
        <v>0</v>
      </c>
      <c r="I155" s="41">
        <f t="shared" si="20"/>
        <v>0</v>
      </c>
      <c r="J155" s="107"/>
      <c r="K155" s="107"/>
      <c r="L155" s="14" t="s">
        <v>3</v>
      </c>
    </row>
    <row r="156" spans="1:12" ht="16.5" x14ac:dyDescent="0.3">
      <c r="A156" s="50">
        <v>17</v>
      </c>
      <c r="B156" s="9" t="s">
        <v>275</v>
      </c>
      <c r="C156" s="12">
        <v>200</v>
      </c>
      <c r="D156" s="12" t="s">
        <v>10</v>
      </c>
      <c r="E156" s="39"/>
      <c r="F156" s="88"/>
      <c r="G156" s="41">
        <f t="shared" si="18"/>
        <v>0</v>
      </c>
      <c r="H156" s="41">
        <f t="shared" si="19"/>
        <v>0</v>
      </c>
      <c r="I156" s="41">
        <f t="shared" si="20"/>
        <v>0</v>
      </c>
      <c r="J156" s="107"/>
      <c r="K156" s="107"/>
      <c r="L156" s="14" t="s">
        <v>3</v>
      </c>
    </row>
    <row r="157" spans="1:12" ht="16.5" x14ac:dyDescent="0.3">
      <c r="A157" s="50">
        <v>18</v>
      </c>
      <c r="B157" s="9" t="s">
        <v>276</v>
      </c>
      <c r="C157" s="12">
        <v>200</v>
      </c>
      <c r="D157" s="12" t="s">
        <v>10</v>
      </c>
      <c r="E157" s="39"/>
      <c r="F157" s="88"/>
      <c r="G157" s="41">
        <f t="shared" si="18"/>
        <v>0</v>
      </c>
      <c r="H157" s="41">
        <f t="shared" si="19"/>
        <v>0</v>
      </c>
      <c r="I157" s="41">
        <f t="shared" si="20"/>
        <v>0</v>
      </c>
      <c r="J157" s="107"/>
      <c r="K157" s="107"/>
      <c r="L157" s="14" t="s">
        <v>3</v>
      </c>
    </row>
    <row r="158" spans="1:12" ht="16.5" x14ac:dyDescent="0.3">
      <c r="A158" s="50">
        <v>19</v>
      </c>
      <c r="B158" s="9" t="s">
        <v>277</v>
      </c>
      <c r="C158" s="12">
        <v>200</v>
      </c>
      <c r="D158" s="12" t="s">
        <v>10</v>
      </c>
      <c r="E158" s="39"/>
      <c r="F158" s="88"/>
      <c r="G158" s="41">
        <f t="shared" si="18"/>
        <v>0</v>
      </c>
      <c r="H158" s="41">
        <f t="shared" si="19"/>
        <v>0</v>
      </c>
      <c r="I158" s="41">
        <f t="shared" si="20"/>
        <v>0</v>
      </c>
      <c r="J158" s="107"/>
      <c r="K158" s="107"/>
      <c r="L158" s="14" t="s">
        <v>3</v>
      </c>
    </row>
    <row r="159" spans="1:12" ht="16.5" x14ac:dyDescent="0.3">
      <c r="A159" s="50">
        <v>20</v>
      </c>
      <c r="B159" s="9" t="s">
        <v>278</v>
      </c>
      <c r="C159" s="12">
        <v>800</v>
      </c>
      <c r="D159" s="12" t="s">
        <v>10</v>
      </c>
      <c r="E159" s="39"/>
      <c r="F159" s="88"/>
      <c r="G159" s="41">
        <f t="shared" si="18"/>
        <v>0</v>
      </c>
      <c r="H159" s="41">
        <f t="shared" si="19"/>
        <v>0</v>
      </c>
      <c r="I159" s="41">
        <f t="shared" si="20"/>
        <v>0</v>
      </c>
      <c r="J159" s="107"/>
      <c r="K159" s="107"/>
      <c r="L159" s="14" t="s">
        <v>3</v>
      </c>
    </row>
    <row r="160" spans="1:12" ht="16.5" x14ac:dyDescent="0.3">
      <c r="A160" s="50"/>
      <c r="B160" s="20" t="s">
        <v>366</v>
      </c>
      <c r="C160" s="13" t="s">
        <v>3</v>
      </c>
      <c r="D160" s="14" t="s">
        <v>3</v>
      </c>
      <c r="E160" s="14" t="s">
        <v>3</v>
      </c>
      <c r="F160" s="14" t="s">
        <v>3</v>
      </c>
      <c r="G160" s="14">
        <f>SUM(G140:G159)</f>
        <v>0</v>
      </c>
      <c r="H160" s="14">
        <f t="shared" si="19"/>
        <v>0</v>
      </c>
      <c r="I160" s="14">
        <f t="shared" si="20"/>
        <v>0</v>
      </c>
      <c r="J160" s="108">
        <f>SUM(J140:J159)</f>
        <v>0</v>
      </c>
      <c r="K160" s="108">
        <f>SUM(K140:K159)</f>
        <v>0</v>
      </c>
      <c r="L160" s="14" t="s">
        <v>3</v>
      </c>
    </row>
    <row r="161" spans="1:13" ht="16.5" x14ac:dyDescent="0.2">
      <c r="A161" s="22"/>
      <c r="B161" s="59"/>
      <c r="C161" s="60"/>
      <c r="D161" s="60"/>
      <c r="E161" s="62"/>
      <c r="F161" s="62"/>
      <c r="G161" s="62"/>
      <c r="H161" s="63"/>
      <c r="I161" s="63"/>
      <c r="J161" s="63"/>
    </row>
    <row r="162" spans="1:13" s="74" customFormat="1" ht="13.5" x14ac:dyDescent="0.25">
      <c r="A162" s="154" t="s">
        <v>309</v>
      </c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</row>
    <row r="163" spans="1:13" s="74" customFormat="1" ht="12.75" x14ac:dyDescent="0.2">
      <c r="A163" s="155" t="s">
        <v>154</v>
      </c>
      <c r="B163" s="155"/>
      <c r="C163" s="155"/>
      <c r="D163" s="155"/>
      <c r="E163" s="155"/>
      <c r="F163" s="155"/>
      <c r="G163" s="155"/>
      <c r="H163" s="155"/>
      <c r="I163" s="155"/>
      <c r="J163" s="155"/>
      <c r="K163" s="155"/>
      <c r="L163" s="155"/>
      <c r="M163" s="155"/>
    </row>
    <row r="164" spans="1:13" s="74" customFormat="1" ht="12.75" x14ac:dyDescent="0.2">
      <c r="A164" s="134" t="s">
        <v>310</v>
      </c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</row>
    <row r="165" spans="1:13" s="74" customFormat="1" ht="12.75" x14ac:dyDescent="0.2">
      <c r="A165" s="134" t="s">
        <v>311</v>
      </c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</row>
    <row r="166" spans="1:13" s="74" customFormat="1" ht="12.75" x14ac:dyDescent="0.2">
      <c r="A166" s="123" t="s">
        <v>312</v>
      </c>
      <c r="B166" s="124"/>
      <c r="C166" s="125"/>
      <c r="D166" s="126"/>
      <c r="E166" s="123"/>
      <c r="F166" s="123"/>
      <c r="G166" s="123"/>
      <c r="H166" s="123"/>
      <c r="I166" s="123"/>
      <c r="J166" s="123"/>
      <c r="K166" s="123"/>
      <c r="L166" s="123"/>
      <c r="M166" s="123"/>
    </row>
    <row r="167" spans="1:13" s="74" customFormat="1" ht="12.75" x14ac:dyDescent="0.2">
      <c r="A167" s="123" t="s">
        <v>313</v>
      </c>
      <c r="B167" s="124"/>
      <c r="C167" s="125"/>
      <c r="D167" s="126"/>
      <c r="E167" s="123"/>
      <c r="F167" s="123"/>
      <c r="G167" s="123"/>
      <c r="H167" s="123"/>
      <c r="I167" s="123"/>
      <c r="J167" s="123"/>
      <c r="K167" s="123"/>
      <c r="L167" s="123"/>
      <c r="M167" s="123"/>
    </row>
    <row r="168" spans="1:13" s="74" customFormat="1" ht="28.5" customHeight="1" x14ac:dyDescent="0.2">
      <c r="A168" s="155" t="s">
        <v>314</v>
      </c>
      <c r="B168" s="155"/>
      <c r="C168" s="155"/>
      <c r="D168" s="155"/>
      <c r="E168" s="155"/>
      <c r="F168" s="155"/>
      <c r="G168" s="155"/>
      <c r="H168" s="155"/>
      <c r="I168" s="155"/>
      <c r="J168" s="155"/>
      <c r="K168" s="155"/>
      <c r="L168" s="155"/>
      <c r="M168" s="155"/>
    </row>
    <row r="169" spans="1:13" s="74" customFormat="1" ht="27.75" customHeight="1" x14ac:dyDescent="0.2">
      <c r="A169" s="155" t="s">
        <v>315</v>
      </c>
      <c r="B169" s="155"/>
      <c r="C169" s="155"/>
      <c r="D169" s="155"/>
      <c r="E169" s="155"/>
      <c r="F169" s="155"/>
      <c r="G169" s="155"/>
      <c r="H169" s="155"/>
      <c r="I169" s="155"/>
      <c r="J169" s="155"/>
      <c r="K169" s="155"/>
      <c r="L169" s="155"/>
      <c r="M169" s="155"/>
    </row>
    <row r="170" spans="1:13" s="74" customFormat="1" ht="18" customHeight="1" x14ac:dyDescent="0.2">
      <c r="A170" s="155" t="s">
        <v>316</v>
      </c>
      <c r="B170" s="155"/>
      <c r="C170" s="155"/>
      <c r="D170" s="155"/>
      <c r="E170" s="155"/>
      <c r="F170" s="155"/>
      <c r="G170" s="155"/>
      <c r="H170" s="155"/>
      <c r="I170" s="155"/>
      <c r="J170" s="155"/>
      <c r="K170" s="155"/>
      <c r="L170" s="155"/>
      <c r="M170" s="155"/>
    </row>
    <row r="171" spans="1:13" s="74" customFormat="1" ht="27" customHeight="1" x14ac:dyDescent="0.2">
      <c r="A171" s="155" t="s">
        <v>329</v>
      </c>
      <c r="B171" s="155"/>
      <c r="C171" s="155"/>
      <c r="D171" s="155"/>
      <c r="E171" s="155"/>
      <c r="F171" s="155"/>
      <c r="G171" s="155"/>
      <c r="H171" s="155"/>
      <c r="I171" s="155"/>
      <c r="J171" s="155"/>
      <c r="K171" s="155"/>
      <c r="L171" s="155"/>
      <c r="M171" s="155"/>
    </row>
    <row r="172" spans="1:13" s="74" customFormat="1" ht="12.75" x14ac:dyDescent="0.2">
      <c r="A172" s="127"/>
      <c r="B172" s="127"/>
      <c r="C172" s="127"/>
      <c r="D172" s="127"/>
      <c r="E172" s="127"/>
      <c r="F172" s="127"/>
      <c r="G172" s="127"/>
      <c r="H172" s="127"/>
      <c r="I172" s="127"/>
      <c r="J172" s="127"/>
      <c r="K172" s="127"/>
      <c r="L172" s="127"/>
      <c r="M172" s="127"/>
    </row>
    <row r="173" spans="1:13" ht="12.75" customHeight="1" x14ac:dyDescent="0.2">
      <c r="A173" s="156" t="s">
        <v>317</v>
      </c>
      <c r="B173" s="156"/>
      <c r="C173" s="128"/>
      <c r="D173" s="129"/>
      <c r="E173" s="129" t="s">
        <v>6</v>
      </c>
      <c r="F173" s="129"/>
      <c r="G173" s="129"/>
      <c r="H173" s="129" t="s">
        <v>4</v>
      </c>
      <c r="I173" s="130"/>
      <c r="J173" s="130"/>
      <c r="K173" s="130"/>
      <c r="L173" s="130"/>
      <c r="M173" s="1"/>
    </row>
    <row r="174" spans="1:13" ht="12.75" customHeight="1" x14ac:dyDescent="0.2">
      <c r="A174" s="157"/>
      <c r="B174" s="158"/>
      <c r="C174" s="2"/>
      <c r="D174" s="73"/>
      <c r="E174" s="1"/>
      <c r="F174" s="1"/>
      <c r="G174" s="1"/>
      <c r="H174" s="1"/>
      <c r="I174" s="1"/>
      <c r="J174" s="1"/>
      <c r="K174" s="1"/>
      <c r="L174" s="1"/>
      <c r="M174" s="74"/>
    </row>
    <row r="175" spans="1:13" ht="12.75" customHeight="1" x14ac:dyDescent="0.2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74"/>
    </row>
    <row r="176" spans="1:13" ht="12.75" customHeight="1" x14ac:dyDescent="0.2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74"/>
    </row>
    <row r="177" spans="1:13" ht="12.75" customHeight="1" x14ac:dyDescent="0.2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74"/>
    </row>
    <row r="178" spans="1:13" ht="12.75" customHeight="1" x14ac:dyDescent="0.2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74"/>
    </row>
    <row r="179" spans="1:13" ht="12.75" customHeight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74"/>
    </row>
    <row r="180" spans="1:13" ht="12.75" customHeight="1" x14ac:dyDescent="0.2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74"/>
    </row>
    <row r="181" spans="1:13" ht="12.75" customHeight="1" x14ac:dyDescent="0.2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74"/>
    </row>
    <row r="182" spans="1:13" x14ac:dyDescent="0.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74"/>
    </row>
    <row r="183" spans="1:13" x14ac:dyDescent="0.2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74"/>
    </row>
    <row r="184" spans="1:13" x14ac:dyDescent="0.2">
      <c r="A184" s="82"/>
      <c r="B184" s="82"/>
      <c r="C184" s="82"/>
      <c r="D184" s="82"/>
      <c r="E184" s="82"/>
      <c r="F184" s="82"/>
      <c r="G184" s="82"/>
      <c r="H184" s="82"/>
      <c r="I184" s="82"/>
      <c r="J184" s="115"/>
      <c r="K184" s="82"/>
      <c r="L184" s="82"/>
      <c r="M184" s="74"/>
    </row>
    <row r="185" spans="1:13" x14ac:dyDescent="0.2">
      <c r="A185" s="135"/>
      <c r="B185" s="135"/>
      <c r="C185" s="75"/>
      <c r="D185" s="73"/>
      <c r="E185" s="1"/>
      <c r="F185" s="76"/>
      <c r="G185" s="1"/>
      <c r="H185" s="1"/>
      <c r="I185" s="1"/>
      <c r="J185" s="1"/>
      <c r="K185" s="1"/>
      <c r="L185" s="1"/>
    </row>
    <row r="186" spans="1:13" ht="16.5" x14ac:dyDescent="0.3">
      <c r="A186" s="64"/>
      <c r="B186" s="139"/>
      <c r="C186" s="139"/>
      <c r="D186" s="139"/>
      <c r="E186" s="139"/>
      <c r="F186" s="139"/>
      <c r="G186" s="139"/>
      <c r="H186" s="139"/>
      <c r="I186" s="139"/>
      <c r="J186" s="121"/>
    </row>
    <row r="187" spans="1:13" ht="16.5" x14ac:dyDescent="0.3">
      <c r="A187" s="64"/>
      <c r="B187" s="139"/>
      <c r="C187" s="139"/>
      <c r="D187" s="139"/>
      <c r="E187" s="139"/>
      <c r="F187" s="139"/>
      <c r="G187" s="139"/>
      <c r="H187" s="139"/>
      <c r="I187" s="139"/>
      <c r="J187" s="121"/>
    </row>
    <row r="188" spans="1:13" ht="16.5" x14ac:dyDescent="0.3">
      <c r="A188" s="64"/>
      <c r="B188" s="139"/>
      <c r="C188" s="139"/>
      <c r="D188" s="139"/>
      <c r="E188" s="139"/>
      <c r="F188" s="139"/>
      <c r="G188" s="139"/>
      <c r="H188" s="139"/>
      <c r="I188" s="139"/>
      <c r="J188" s="121"/>
    </row>
    <row r="189" spans="1:13" ht="16.5" x14ac:dyDescent="0.3">
      <c r="A189" s="64"/>
      <c r="B189" s="139"/>
      <c r="C189" s="139"/>
      <c r="D189" s="139"/>
      <c r="E189" s="139"/>
      <c r="F189" s="139"/>
      <c r="G189" s="139"/>
      <c r="H189" s="139"/>
      <c r="I189" s="139"/>
      <c r="J189" s="121"/>
    </row>
    <row r="190" spans="1:13" ht="16.5" x14ac:dyDescent="0.3">
      <c r="A190" s="64"/>
      <c r="B190" s="139"/>
      <c r="C190" s="139"/>
      <c r="D190" s="139"/>
      <c r="E190" s="139"/>
      <c r="F190" s="139"/>
      <c r="G190" s="139"/>
      <c r="H190" s="139"/>
      <c r="I190" s="139"/>
      <c r="J190" s="121"/>
    </row>
    <row r="191" spans="1:13" ht="16.5" x14ac:dyDescent="0.3">
      <c r="A191" s="64"/>
      <c r="B191" s="139"/>
      <c r="C191" s="139"/>
      <c r="D191" s="139"/>
      <c r="E191" s="139"/>
      <c r="F191" s="139"/>
      <c r="G191" s="139"/>
      <c r="H191" s="139"/>
      <c r="I191" s="139"/>
      <c r="J191" s="121"/>
    </row>
    <row r="192" spans="1:13" ht="16.5" x14ac:dyDescent="0.3">
      <c r="A192" s="64"/>
      <c r="B192" s="139"/>
      <c r="C192" s="139"/>
      <c r="D192" s="139"/>
      <c r="E192" s="139"/>
      <c r="F192" s="139"/>
      <c r="G192" s="139"/>
      <c r="H192" s="139"/>
      <c r="I192" s="139"/>
      <c r="J192" s="121"/>
    </row>
    <row r="193" spans="1:10" ht="16.5" x14ac:dyDescent="0.3">
      <c r="A193" s="64"/>
      <c r="B193" s="137"/>
      <c r="C193" s="137"/>
      <c r="D193" s="137"/>
      <c r="E193" s="137"/>
      <c r="F193" s="137"/>
      <c r="G193" s="137"/>
      <c r="H193" s="137"/>
      <c r="I193" s="137"/>
      <c r="J193" s="120"/>
    </row>
    <row r="194" spans="1:10" ht="16.5" x14ac:dyDescent="0.3">
      <c r="A194" s="64"/>
      <c r="B194" s="136"/>
      <c r="C194" s="136"/>
      <c r="D194" s="136"/>
      <c r="E194" s="136"/>
      <c r="F194" s="136"/>
      <c r="G194" s="136"/>
      <c r="H194" s="136"/>
      <c r="I194" s="136"/>
      <c r="J194" s="119"/>
    </row>
    <row r="195" spans="1:10" ht="16.5" x14ac:dyDescent="0.3">
      <c r="A195" s="64"/>
      <c r="B195" s="25"/>
      <c r="C195" s="27"/>
      <c r="D195" s="28"/>
      <c r="E195" s="8"/>
      <c r="F195" s="8"/>
      <c r="G195" s="8"/>
      <c r="H195" s="8"/>
      <c r="I195" s="8"/>
      <c r="J195" s="117"/>
    </row>
    <row r="196" spans="1:10" ht="16.5" x14ac:dyDescent="0.3">
      <c r="A196" s="64"/>
      <c r="B196" s="4"/>
      <c r="C196" s="5"/>
      <c r="D196" s="6"/>
      <c r="E196" s="23"/>
      <c r="F196" s="23"/>
      <c r="G196" s="23"/>
      <c r="H196" s="23"/>
      <c r="I196" s="23"/>
      <c r="J196" s="23"/>
    </row>
    <row r="197" spans="1:10" ht="16.5" x14ac:dyDescent="0.3">
      <c r="A197" s="55"/>
      <c r="B197" s="139"/>
      <c r="C197" s="139"/>
      <c r="D197" s="139"/>
      <c r="E197" s="139"/>
      <c r="F197" s="139"/>
      <c r="G197" s="139"/>
      <c r="H197" s="139"/>
      <c r="I197" s="139"/>
      <c r="J197" s="121"/>
    </row>
  </sheetData>
  <mergeCells count="38">
    <mergeCell ref="E1:L1"/>
    <mergeCell ref="A174:B174"/>
    <mergeCell ref="A3:I3"/>
    <mergeCell ref="A7:L7"/>
    <mergeCell ref="A20:L20"/>
    <mergeCell ref="A105:L105"/>
    <mergeCell ref="A120:L120"/>
    <mergeCell ref="A129:L129"/>
    <mergeCell ref="A139:L139"/>
    <mergeCell ref="A162:M162"/>
    <mergeCell ref="A163:M163"/>
    <mergeCell ref="A164:M164"/>
    <mergeCell ref="A165:M165"/>
    <mergeCell ref="A168:M168"/>
    <mergeCell ref="A169:M169"/>
    <mergeCell ref="A170:M170"/>
    <mergeCell ref="A175:L175"/>
    <mergeCell ref="A176:L176"/>
    <mergeCell ref="A177:L177"/>
    <mergeCell ref="A171:M171"/>
    <mergeCell ref="A173:B173"/>
    <mergeCell ref="A178:L178"/>
    <mergeCell ref="A179:L179"/>
    <mergeCell ref="A180:L180"/>
    <mergeCell ref="A181:L181"/>
    <mergeCell ref="A182:L182"/>
    <mergeCell ref="A183:L183"/>
    <mergeCell ref="B186:I186"/>
    <mergeCell ref="B187:I187"/>
    <mergeCell ref="A185:B185"/>
    <mergeCell ref="B197:I197"/>
    <mergeCell ref="B188:I188"/>
    <mergeCell ref="B189:I189"/>
    <mergeCell ref="B190:I190"/>
    <mergeCell ref="B191:I191"/>
    <mergeCell ref="B194:I194"/>
    <mergeCell ref="B192:I192"/>
    <mergeCell ref="B193:I193"/>
  </mergeCells>
  <phoneticPr fontId="4" type="noConversion"/>
  <dataValidations count="1">
    <dataValidation type="whole" operator="equal" allowBlank="1" showInputMessage="1" showErrorMessage="1" sqref="J130:L137 J21:L103 J8:L18 J121:L127 J106:L118 J140:K159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  <rowBreaks count="1" manualBreakCount="1">
    <brk id="136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4"/>
  <sheetViews>
    <sheetView tabSelected="1" view="pageBreakPreview" topLeftCell="A25" zoomScaleNormal="190" zoomScaleSheetLayoutView="100" workbookViewId="0">
      <selection activeCell="A7" sqref="A7:L7"/>
    </sheetView>
  </sheetViews>
  <sheetFormatPr defaultRowHeight="14.25" x14ac:dyDescent="0.2"/>
  <cols>
    <col min="1" max="1" width="5.42578125" style="29" customWidth="1"/>
    <col min="2" max="2" width="45.42578125" style="29" customWidth="1"/>
    <col min="3" max="3" width="9.85546875" style="72" customWidth="1"/>
    <col min="4" max="4" width="7.42578125" style="29" customWidth="1"/>
    <col min="5" max="5" width="15.42578125" style="29" customWidth="1"/>
    <col min="6" max="6" width="11.7109375" style="29" customWidth="1"/>
    <col min="7" max="7" width="12.28515625" style="29" customWidth="1"/>
    <col min="8" max="8" width="10.140625" style="29" customWidth="1"/>
    <col min="9" max="10" width="12.42578125" style="29" customWidth="1"/>
    <col min="11" max="16384" width="9.140625" style="29"/>
  </cols>
  <sheetData>
    <row r="1" spans="1:12" s="3" customFormat="1" ht="16.5" x14ac:dyDescent="0.3">
      <c r="A1" s="3" t="s">
        <v>8</v>
      </c>
      <c r="B1" s="4"/>
      <c r="C1" s="54"/>
      <c r="D1" s="55"/>
      <c r="E1" s="140" t="s">
        <v>340</v>
      </c>
      <c r="F1" s="153"/>
      <c r="G1" s="153"/>
      <c r="H1" s="153"/>
      <c r="I1" s="153"/>
      <c r="J1" s="153"/>
      <c r="K1" s="153"/>
      <c r="L1" s="153"/>
    </row>
    <row r="2" spans="1:12" ht="16.5" x14ac:dyDescent="0.3">
      <c r="A2" s="3"/>
      <c r="B2" s="4"/>
      <c r="C2" s="65"/>
      <c r="D2" s="6"/>
      <c r="E2" s="23"/>
      <c r="F2" s="23"/>
      <c r="G2" s="23"/>
      <c r="H2" s="23"/>
      <c r="I2" s="23"/>
      <c r="J2" s="23"/>
      <c r="K2" s="3"/>
    </row>
    <row r="3" spans="1:12" ht="16.5" x14ac:dyDescent="0.3">
      <c r="A3" s="141" t="s">
        <v>381</v>
      </c>
      <c r="B3" s="141"/>
      <c r="C3" s="141"/>
      <c r="D3" s="141"/>
      <c r="E3" s="141"/>
      <c r="F3" s="141"/>
      <c r="G3" s="141"/>
      <c r="H3" s="141"/>
      <c r="I3" s="141"/>
      <c r="J3" s="118"/>
      <c r="K3" s="3"/>
    </row>
    <row r="4" spans="1:12" ht="16.5" x14ac:dyDescent="0.3">
      <c r="A4" s="3"/>
      <c r="B4" s="4"/>
      <c r="C4" s="65"/>
      <c r="D4" s="6"/>
      <c r="E4" s="23"/>
      <c r="F4" s="23"/>
      <c r="G4" s="23"/>
      <c r="H4" s="23"/>
      <c r="I4" s="23"/>
      <c r="J4" s="23"/>
      <c r="K4" s="3"/>
    </row>
    <row r="5" spans="1:12" s="4" customFormat="1" ht="67.5" x14ac:dyDescent="0.3">
      <c r="A5" s="85" t="s">
        <v>2</v>
      </c>
      <c r="B5" s="85" t="s">
        <v>0</v>
      </c>
      <c r="C5" s="86" t="s">
        <v>1</v>
      </c>
      <c r="D5" s="86" t="s">
        <v>258</v>
      </c>
      <c r="E5" s="87" t="s">
        <v>5</v>
      </c>
      <c r="F5" s="87" t="s">
        <v>252</v>
      </c>
      <c r="G5" s="87" t="s">
        <v>253</v>
      </c>
      <c r="H5" s="87" t="s">
        <v>254</v>
      </c>
      <c r="I5" s="87" t="s">
        <v>255</v>
      </c>
      <c r="J5" s="87" t="s">
        <v>318</v>
      </c>
      <c r="K5" s="87" t="s">
        <v>256</v>
      </c>
      <c r="L5" s="87" t="s">
        <v>257</v>
      </c>
    </row>
    <row r="6" spans="1:12" s="3" customFormat="1" ht="27" x14ac:dyDescent="0.3">
      <c r="A6" s="85">
        <v>1</v>
      </c>
      <c r="B6" s="85">
        <v>2</v>
      </c>
      <c r="C6" s="86">
        <v>3</v>
      </c>
      <c r="D6" s="86">
        <v>4</v>
      </c>
      <c r="E6" s="86">
        <v>5</v>
      </c>
      <c r="F6" s="86">
        <v>6</v>
      </c>
      <c r="G6" s="86" t="s">
        <v>151</v>
      </c>
      <c r="H6" s="87" t="s">
        <v>152</v>
      </c>
      <c r="I6" s="86" t="s">
        <v>153</v>
      </c>
      <c r="J6" s="86" t="s">
        <v>319</v>
      </c>
      <c r="K6" s="86" t="s">
        <v>320</v>
      </c>
      <c r="L6" s="86" t="s">
        <v>321</v>
      </c>
    </row>
    <row r="7" spans="1:12" ht="16.5" customHeight="1" x14ac:dyDescent="0.2">
      <c r="A7" s="142" t="s">
        <v>356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69"/>
    </row>
    <row r="8" spans="1:12" ht="33" x14ac:dyDescent="0.3">
      <c r="A8" s="9">
        <v>1</v>
      </c>
      <c r="B8" s="52" t="s">
        <v>382</v>
      </c>
      <c r="C8" s="66">
        <v>40</v>
      </c>
      <c r="D8" s="12" t="s">
        <v>7</v>
      </c>
      <c r="E8" s="41"/>
      <c r="F8" s="88"/>
      <c r="G8" s="41">
        <f>C8*F8</f>
        <v>0</v>
      </c>
      <c r="H8" s="41">
        <f>G8*0.085</f>
        <v>0</v>
      </c>
      <c r="I8" s="41">
        <f>+G8+H8</f>
        <v>0</v>
      </c>
      <c r="J8" s="99"/>
      <c r="K8" s="99"/>
      <c r="L8" s="99"/>
    </row>
    <row r="9" spans="1:12" ht="21" customHeight="1" x14ac:dyDescent="0.3">
      <c r="A9" s="9">
        <v>2</v>
      </c>
      <c r="B9" s="52" t="s">
        <v>248</v>
      </c>
      <c r="C9" s="66">
        <v>40</v>
      </c>
      <c r="D9" s="12" t="s">
        <v>7</v>
      </c>
      <c r="E9" s="41"/>
      <c r="F9" s="88"/>
      <c r="G9" s="41">
        <f t="shared" ref="G9:G25" si="0">C9*F9</f>
        <v>0</v>
      </c>
      <c r="H9" s="41">
        <f t="shared" ref="H9:H25" si="1">G9*0.085</f>
        <v>0</v>
      </c>
      <c r="I9" s="41">
        <f t="shared" ref="I9:I25" si="2">+G9+H9</f>
        <v>0</v>
      </c>
      <c r="J9" s="99"/>
      <c r="K9" s="99"/>
      <c r="L9" s="99"/>
    </row>
    <row r="10" spans="1:12" ht="17.25" customHeight="1" x14ac:dyDescent="0.3">
      <c r="A10" s="9">
        <v>3</v>
      </c>
      <c r="B10" s="52" t="s">
        <v>192</v>
      </c>
      <c r="C10" s="66">
        <v>50</v>
      </c>
      <c r="D10" s="12" t="s">
        <v>7</v>
      </c>
      <c r="E10" s="41"/>
      <c r="F10" s="88"/>
      <c r="G10" s="41">
        <f t="shared" si="0"/>
        <v>0</v>
      </c>
      <c r="H10" s="41">
        <f t="shared" si="1"/>
        <v>0</v>
      </c>
      <c r="I10" s="41">
        <f t="shared" si="2"/>
        <v>0</v>
      </c>
      <c r="J10" s="99"/>
      <c r="K10" s="99"/>
      <c r="L10" s="99"/>
    </row>
    <row r="11" spans="1:12" ht="21" customHeight="1" x14ac:dyDescent="0.3">
      <c r="A11" s="9">
        <v>4</v>
      </c>
      <c r="B11" s="45" t="s">
        <v>272</v>
      </c>
      <c r="C11" s="88">
        <v>500</v>
      </c>
      <c r="D11" s="17" t="s">
        <v>7</v>
      </c>
      <c r="E11" s="41"/>
      <c r="F11" s="88"/>
      <c r="G11" s="41">
        <f t="shared" si="0"/>
        <v>0</v>
      </c>
      <c r="H11" s="41">
        <f t="shared" si="1"/>
        <v>0</v>
      </c>
      <c r="I11" s="41">
        <f t="shared" si="2"/>
        <v>0</v>
      </c>
      <c r="J11" s="99"/>
      <c r="K11" s="99"/>
      <c r="L11" s="99"/>
    </row>
    <row r="12" spans="1:12" ht="33" x14ac:dyDescent="0.3">
      <c r="A12" s="9">
        <v>5</v>
      </c>
      <c r="B12" s="45" t="s">
        <v>249</v>
      </c>
      <c r="C12" s="66">
        <v>30</v>
      </c>
      <c r="D12" s="12" t="s">
        <v>7</v>
      </c>
      <c r="E12" s="41"/>
      <c r="F12" s="88"/>
      <c r="G12" s="41">
        <f t="shared" si="0"/>
        <v>0</v>
      </c>
      <c r="H12" s="41">
        <f t="shared" si="1"/>
        <v>0</v>
      </c>
      <c r="I12" s="41">
        <f t="shared" si="2"/>
        <v>0</v>
      </c>
      <c r="J12" s="99"/>
      <c r="K12" s="99"/>
      <c r="L12" s="99"/>
    </row>
    <row r="13" spans="1:12" ht="16.5" x14ac:dyDescent="0.3">
      <c r="A13" s="9">
        <v>6</v>
      </c>
      <c r="B13" s="52" t="s">
        <v>148</v>
      </c>
      <c r="C13" s="66">
        <v>30</v>
      </c>
      <c r="D13" s="12" t="s">
        <v>7</v>
      </c>
      <c r="E13" s="41"/>
      <c r="F13" s="88"/>
      <c r="G13" s="41">
        <f t="shared" si="0"/>
        <v>0</v>
      </c>
      <c r="H13" s="41">
        <f t="shared" si="1"/>
        <v>0</v>
      </c>
      <c r="I13" s="41">
        <f t="shared" si="2"/>
        <v>0</v>
      </c>
      <c r="J13" s="99"/>
      <c r="K13" s="99"/>
      <c r="L13" s="99"/>
    </row>
    <row r="14" spans="1:12" ht="33" x14ac:dyDescent="0.3">
      <c r="A14" s="9">
        <v>7</v>
      </c>
      <c r="B14" s="52" t="s">
        <v>112</v>
      </c>
      <c r="C14" s="66">
        <v>30</v>
      </c>
      <c r="D14" s="12" t="s">
        <v>7</v>
      </c>
      <c r="E14" s="41"/>
      <c r="F14" s="88"/>
      <c r="G14" s="41">
        <f t="shared" si="0"/>
        <v>0</v>
      </c>
      <c r="H14" s="41">
        <f t="shared" si="1"/>
        <v>0</v>
      </c>
      <c r="I14" s="41">
        <f t="shared" si="2"/>
        <v>0</v>
      </c>
      <c r="J14" s="99"/>
      <c r="K14" s="99"/>
      <c r="L14" s="99"/>
    </row>
    <row r="15" spans="1:12" ht="16.5" x14ac:dyDescent="0.3">
      <c r="A15" s="9">
        <v>8</v>
      </c>
      <c r="B15" s="52" t="s">
        <v>149</v>
      </c>
      <c r="C15" s="66">
        <v>40</v>
      </c>
      <c r="D15" s="12" t="s">
        <v>7</v>
      </c>
      <c r="E15" s="41"/>
      <c r="F15" s="88"/>
      <c r="G15" s="41">
        <f t="shared" si="0"/>
        <v>0</v>
      </c>
      <c r="H15" s="41">
        <f t="shared" si="1"/>
        <v>0</v>
      </c>
      <c r="I15" s="41">
        <f t="shared" si="2"/>
        <v>0</v>
      </c>
      <c r="J15" s="99"/>
      <c r="K15" s="99"/>
      <c r="L15" s="99"/>
    </row>
    <row r="16" spans="1:12" ht="33" x14ac:dyDescent="0.3">
      <c r="A16" s="9">
        <v>9</v>
      </c>
      <c r="B16" s="52" t="s">
        <v>113</v>
      </c>
      <c r="C16" s="66">
        <v>30</v>
      </c>
      <c r="D16" s="12" t="s">
        <v>7</v>
      </c>
      <c r="E16" s="41"/>
      <c r="F16" s="88"/>
      <c r="G16" s="41">
        <f t="shared" si="0"/>
        <v>0</v>
      </c>
      <c r="H16" s="41">
        <f t="shared" si="1"/>
        <v>0</v>
      </c>
      <c r="I16" s="41">
        <f t="shared" si="2"/>
        <v>0</v>
      </c>
      <c r="J16" s="99"/>
      <c r="K16" s="99"/>
      <c r="L16" s="99"/>
    </row>
    <row r="17" spans="1:12" ht="33" x14ac:dyDescent="0.3">
      <c r="A17" s="9">
        <v>10</v>
      </c>
      <c r="B17" s="52" t="s">
        <v>250</v>
      </c>
      <c r="C17" s="66">
        <v>20</v>
      </c>
      <c r="D17" s="12" t="s">
        <v>7</v>
      </c>
      <c r="E17" s="41"/>
      <c r="F17" s="88"/>
      <c r="G17" s="41">
        <f t="shared" si="0"/>
        <v>0</v>
      </c>
      <c r="H17" s="41">
        <f t="shared" si="1"/>
        <v>0</v>
      </c>
      <c r="I17" s="41">
        <f t="shared" si="2"/>
        <v>0</v>
      </c>
      <c r="J17" s="99"/>
      <c r="K17" s="99"/>
      <c r="L17" s="99"/>
    </row>
    <row r="18" spans="1:12" ht="16.5" x14ac:dyDescent="0.3">
      <c r="A18" s="9">
        <v>11</v>
      </c>
      <c r="B18" s="52" t="s">
        <v>150</v>
      </c>
      <c r="C18" s="66">
        <v>40</v>
      </c>
      <c r="D18" s="12" t="s">
        <v>7</v>
      </c>
      <c r="E18" s="41"/>
      <c r="F18" s="88"/>
      <c r="G18" s="41">
        <f t="shared" si="0"/>
        <v>0</v>
      </c>
      <c r="H18" s="41">
        <f t="shared" si="1"/>
        <v>0</v>
      </c>
      <c r="I18" s="41">
        <f t="shared" si="2"/>
        <v>0</v>
      </c>
      <c r="J18" s="99"/>
      <c r="K18" s="99"/>
      <c r="L18" s="99"/>
    </row>
    <row r="19" spans="1:12" ht="16.5" x14ac:dyDescent="0.3">
      <c r="A19" s="9">
        <v>12</v>
      </c>
      <c r="B19" s="52" t="s">
        <v>251</v>
      </c>
      <c r="C19" s="66">
        <v>100</v>
      </c>
      <c r="D19" s="12" t="s">
        <v>7</v>
      </c>
      <c r="E19" s="41"/>
      <c r="F19" s="88"/>
      <c r="G19" s="41">
        <f t="shared" si="0"/>
        <v>0</v>
      </c>
      <c r="H19" s="41">
        <f t="shared" si="1"/>
        <v>0</v>
      </c>
      <c r="I19" s="41">
        <f t="shared" si="2"/>
        <v>0</v>
      </c>
      <c r="J19" s="99"/>
      <c r="K19" s="99"/>
      <c r="L19" s="99"/>
    </row>
    <row r="20" spans="1:12" ht="16.5" x14ac:dyDescent="0.3">
      <c r="A20" s="9">
        <v>13</v>
      </c>
      <c r="B20" s="52" t="s">
        <v>25</v>
      </c>
      <c r="C20" s="66">
        <v>500</v>
      </c>
      <c r="D20" s="12" t="s">
        <v>7</v>
      </c>
      <c r="E20" s="41"/>
      <c r="F20" s="88"/>
      <c r="G20" s="41">
        <f t="shared" si="0"/>
        <v>0</v>
      </c>
      <c r="H20" s="41">
        <f t="shared" si="1"/>
        <v>0</v>
      </c>
      <c r="I20" s="41">
        <f t="shared" si="2"/>
        <v>0</v>
      </c>
      <c r="J20" s="99"/>
      <c r="K20" s="99"/>
      <c r="L20" s="99"/>
    </row>
    <row r="21" spans="1:12" ht="16.5" x14ac:dyDescent="0.3">
      <c r="A21" s="9">
        <v>14</v>
      </c>
      <c r="B21" s="52" t="s">
        <v>332</v>
      </c>
      <c r="C21" s="66">
        <v>300</v>
      </c>
      <c r="D21" s="12" t="s">
        <v>10</v>
      </c>
      <c r="E21" s="41"/>
      <c r="F21" s="88"/>
      <c r="G21" s="41">
        <f t="shared" si="0"/>
        <v>0</v>
      </c>
      <c r="H21" s="41">
        <f t="shared" si="1"/>
        <v>0</v>
      </c>
      <c r="I21" s="41">
        <f t="shared" si="2"/>
        <v>0</v>
      </c>
      <c r="J21" s="99"/>
      <c r="K21" s="99"/>
      <c r="L21" s="99"/>
    </row>
    <row r="22" spans="1:12" ht="16.5" x14ac:dyDescent="0.3">
      <c r="A22" s="9">
        <v>15</v>
      </c>
      <c r="B22" s="99" t="s">
        <v>333</v>
      </c>
      <c r="C22" s="11">
        <v>300</v>
      </c>
      <c r="D22" s="12"/>
      <c r="E22" s="41"/>
      <c r="F22" s="88"/>
      <c r="G22" s="41">
        <f t="shared" si="0"/>
        <v>0</v>
      </c>
      <c r="H22" s="41">
        <f t="shared" si="1"/>
        <v>0</v>
      </c>
      <c r="I22" s="41">
        <f t="shared" si="2"/>
        <v>0</v>
      </c>
      <c r="J22" s="99"/>
      <c r="K22" s="99"/>
      <c r="L22" s="99"/>
    </row>
    <row r="23" spans="1:12" ht="16.5" x14ac:dyDescent="0.3">
      <c r="A23" s="9">
        <v>16</v>
      </c>
      <c r="B23" s="9" t="s">
        <v>334</v>
      </c>
      <c r="C23" s="11">
        <v>200</v>
      </c>
      <c r="D23" s="12" t="s">
        <v>7</v>
      </c>
      <c r="E23" s="41"/>
      <c r="F23" s="88"/>
      <c r="G23" s="41">
        <f t="shared" si="0"/>
        <v>0</v>
      </c>
      <c r="H23" s="41">
        <f t="shared" si="1"/>
        <v>0</v>
      </c>
      <c r="I23" s="41">
        <f t="shared" si="2"/>
        <v>0</v>
      </c>
      <c r="J23" s="99"/>
      <c r="K23" s="99"/>
      <c r="L23" s="99"/>
    </row>
    <row r="24" spans="1:12" ht="16.5" x14ac:dyDescent="0.3">
      <c r="A24" s="9">
        <v>17</v>
      </c>
      <c r="B24" s="31" t="s">
        <v>335</v>
      </c>
      <c r="C24" s="16">
        <v>200</v>
      </c>
      <c r="D24" s="17" t="s">
        <v>7</v>
      </c>
      <c r="E24" s="41"/>
      <c r="F24" s="88"/>
      <c r="G24" s="41">
        <f t="shared" si="0"/>
        <v>0</v>
      </c>
      <c r="H24" s="41">
        <f t="shared" si="1"/>
        <v>0</v>
      </c>
      <c r="I24" s="41">
        <f t="shared" si="2"/>
        <v>0</v>
      </c>
      <c r="J24" s="99"/>
      <c r="K24" s="99"/>
      <c r="L24" s="99"/>
    </row>
    <row r="25" spans="1:12" ht="33" x14ac:dyDescent="0.3">
      <c r="A25" s="9">
        <v>18</v>
      </c>
      <c r="B25" s="9" t="s">
        <v>273</v>
      </c>
      <c r="C25" s="11">
        <v>800</v>
      </c>
      <c r="D25" s="12" t="s">
        <v>10</v>
      </c>
      <c r="E25" s="49"/>
      <c r="F25" s="88"/>
      <c r="G25" s="41">
        <f t="shared" si="0"/>
        <v>0</v>
      </c>
      <c r="H25" s="41">
        <f t="shared" si="1"/>
        <v>0</v>
      </c>
      <c r="I25" s="41">
        <f t="shared" si="2"/>
        <v>0</v>
      </c>
      <c r="J25" s="99"/>
      <c r="K25" s="99"/>
      <c r="L25" s="99"/>
    </row>
    <row r="26" spans="1:12" ht="16.5" x14ac:dyDescent="0.3">
      <c r="A26" s="9">
        <v>19</v>
      </c>
      <c r="B26" s="9" t="s">
        <v>109</v>
      </c>
      <c r="C26" s="46">
        <v>2000</v>
      </c>
      <c r="D26" s="47" t="s">
        <v>10</v>
      </c>
      <c r="E26" s="39"/>
      <c r="F26" s="88"/>
      <c r="G26" s="41">
        <f t="shared" ref="G26:G31" si="3">C26*F26</f>
        <v>0</v>
      </c>
      <c r="H26" s="41">
        <f t="shared" ref="H26:H32" si="4">G26*0.085</f>
        <v>0</v>
      </c>
      <c r="I26" s="41">
        <f t="shared" ref="I26:I32" si="5">+G26+H26</f>
        <v>0</v>
      </c>
      <c r="J26" s="99"/>
      <c r="K26" s="99"/>
      <c r="L26" s="99"/>
    </row>
    <row r="27" spans="1:12" ht="33" x14ac:dyDescent="0.3">
      <c r="A27" s="9">
        <v>20</v>
      </c>
      <c r="B27" s="9" t="s">
        <v>274</v>
      </c>
      <c r="C27" s="46">
        <v>100</v>
      </c>
      <c r="D27" s="47" t="s">
        <v>7</v>
      </c>
      <c r="E27" s="39"/>
      <c r="F27" s="88"/>
      <c r="G27" s="41">
        <f t="shared" si="3"/>
        <v>0</v>
      </c>
      <c r="H27" s="41">
        <f t="shared" si="4"/>
        <v>0</v>
      </c>
      <c r="I27" s="41">
        <f t="shared" si="5"/>
        <v>0</v>
      </c>
      <c r="J27" s="99"/>
      <c r="K27" s="99"/>
      <c r="L27" s="99"/>
    </row>
    <row r="28" spans="1:12" ht="16.5" x14ac:dyDescent="0.3">
      <c r="A28" s="9">
        <v>21</v>
      </c>
      <c r="B28" s="9" t="s">
        <v>167</v>
      </c>
      <c r="C28" s="46">
        <v>100</v>
      </c>
      <c r="D28" s="47" t="s">
        <v>7</v>
      </c>
      <c r="E28" s="39"/>
      <c r="F28" s="88"/>
      <c r="G28" s="41">
        <f t="shared" si="3"/>
        <v>0</v>
      </c>
      <c r="H28" s="41">
        <f t="shared" si="4"/>
        <v>0</v>
      </c>
      <c r="I28" s="41">
        <f t="shared" si="5"/>
        <v>0</v>
      </c>
      <c r="J28" s="99"/>
      <c r="K28" s="99"/>
      <c r="L28" s="99"/>
    </row>
    <row r="29" spans="1:12" ht="16.5" x14ac:dyDescent="0.3">
      <c r="A29" s="9">
        <v>22</v>
      </c>
      <c r="B29" s="9" t="s">
        <v>165</v>
      </c>
      <c r="C29" s="46">
        <v>100</v>
      </c>
      <c r="D29" s="47" t="s">
        <v>7</v>
      </c>
      <c r="E29" s="39"/>
      <c r="F29" s="88"/>
      <c r="G29" s="41">
        <f t="shared" si="3"/>
        <v>0</v>
      </c>
      <c r="H29" s="41">
        <f t="shared" si="4"/>
        <v>0</v>
      </c>
      <c r="I29" s="41">
        <f t="shared" si="5"/>
        <v>0</v>
      </c>
      <c r="J29" s="99"/>
      <c r="K29" s="99"/>
      <c r="L29" s="99"/>
    </row>
    <row r="30" spans="1:12" ht="16.5" x14ac:dyDescent="0.3">
      <c r="A30" s="9">
        <v>23</v>
      </c>
      <c r="B30" s="9" t="s">
        <v>292</v>
      </c>
      <c r="C30" s="46">
        <v>10</v>
      </c>
      <c r="D30" s="47" t="s">
        <v>7</v>
      </c>
      <c r="E30" s="39"/>
      <c r="F30" s="88"/>
      <c r="G30" s="41">
        <f t="shared" si="3"/>
        <v>0</v>
      </c>
      <c r="H30" s="41">
        <f t="shared" si="4"/>
        <v>0</v>
      </c>
      <c r="I30" s="41">
        <f t="shared" si="5"/>
        <v>0</v>
      </c>
      <c r="J30" s="99"/>
      <c r="K30" s="99"/>
      <c r="L30" s="99"/>
    </row>
    <row r="31" spans="1:12" ht="16.5" x14ac:dyDescent="0.3">
      <c r="A31" s="9">
        <v>24</v>
      </c>
      <c r="B31" s="9" t="s">
        <v>293</v>
      </c>
      <c r="C31" s="46">
        <v>10</v>
      </c>
      <c r="D31" s="47" t="s">
        <v>7</v>
      </c>
      <c r="E31" s="39"/>
      <c r="F31" s="88"/>
      <c r="G31" s="41">
        <f t="shared" si="3"/>
        <v>0</v>
      </c>
      <c r="H31" s="41">
        <f t="shared" si="4"/>
        <v>0</v>
      </c>
      <c r="I31" s="41">
        <f t="shared" si="5"/>
        <v>0</v>
      </c>
      <c r="J31" s="99"/>
      <c r="K31" s="99"/>
      <c r="L31" s="99"/>
    </row>
    <row r="32" spans="1:12" ht="16.5" x14ac:dyDescent="0.3">
      <c r="A32" s="12"/>
      <c r="B32" s="20" t="s">
        <v>367</v>
      </c>
      <c r="C32" s="67" t="s">
        <v>3</v>
      </c>
      <c r="D32" s="14" t="s">
        <v>3</v>
      </c>
      <c r="E32" s="14" t="s">
        <v>3</v>
      </c>
      <c r="F32" s="14" t="s">
        <v>3</v>
      </c>
      <c r="G32" s="14">
        <f>SUM(G8:G31)</f>
        <v>0</v>
      </c>
      <c r="H32" s="14">
        <f t="shared" si="4"/>
        <v>0</v>
      </c>
      <c r="I32" s="14">
        <f t="shared" si="5"/>
        <v>0</v>
      </c>
      <c r="J32" s="100">
        <f>SUM(J8:J31)</f>
        <v>0</v>
      </c>
      <c r="K32" s="100">
        <f>SUM(K8:K31)</f>
        <v>0</v>
      </c>
      <c r="L32" s="100">
        <f>SUM(L8:L31)</f>
        <v>0</v>
      </c>
    </row>
    <row r="33" spans="1:13" ht="16.5" x14ac:dyDescent="0.3">
      <c r="A33" s="22"/>
      <c r="B33" s="68"/>
      <c r="C33" s="69"/>
      <c r="D33" s="60"/>
      <c r="E33" s="70"/>
      <c r="F33" s="70"/>
      <c r="G33" s="70"/>
      <c r="H33" s="70"/>
      <c r="I33" s="70"/>
      <c r="J33" s="70"/>
      <c r="K33" s="3"/>
    </row>
    <row r="34" spans="1:13" s="74" customFormat="1" ht="13.5" x14ac:dyDescent="0.25">
      <c r="A34" s="154" t="s">
        <v>309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</row>
    <row r="35" spans="1:13" s="74" customFormat="1" ht="12.75" x14ac:dyDescent="0.2">
      <c r="A35" s="155" t="s">
        <v>154</v>
      </c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</row>
    <row r="36" spans="1:13" s="74" customFormat="1" ht="12.75" x14ac:dyDescent="0.2">
      <c r="A36" s="134" t="s">
        <v>310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</row>
    <row r="37" spans="1:13" s="74" customFormat="1" ht="12.75" x14ac:dyDescent="0.2">
      <c r="A37" s="134" t="s">
        <v>311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</row>
    <row r="38" spans="1:13" s="74" customFormat="1" ht="12.75" x14ac:dyDescent="0.2">
      <c r="A38" s="123" t="s">
        <v>312</v>
      </c>
      <c r="B38" s="124"/>
      <c r="C38" s="125"/>
      <c r="D38" s="126"/>
      <c r="E38" s="123"/>
      <c r="F38" s="123"/>
      <c r="G38" s="123"/>
      <c r="H38" s="123"/>
      <c r="I38" s="123"/>
      <c r="J38" s="123"/>
      <c r="K38" s="123"/>
      <c r="L38" s="123"/>
      <c r="M38" s="123"/>
    </row>
    <row r="39" spans="1:13" s="74" customFormat="1" ht="12.75" x14ac:dyDescent="0.2">
      <c r="A39" s="123" t="s">
        <v>313</v>
      </c>
      <c r="B39" s="124"/>
      <c r="C39" s="125"/>
      <c r="D39" s="126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3" s="74" customFormat="1" ht="18.75" customHeight="1" x14ac:dyDescent="0.2">
      <c r="A40" s="155" t="s">
        <v>314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</row>
    <row r="41" spans="1:13" s="74" customFormat="1" ht="15" customHeight="1" x14ac:dyDescent="0.2">
      <c r="A41" s="155" t="s">
        <v>315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</row>
    <row r="42" spans="1:13" s="74" customFormat="1" ht="15.75" customHeight="1" x14ac:dyDescent="0.2">
      <c r="A42" s="155" t="s">
        <v>316</v>
      </c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</row>
    <row r="43" spans="1:13" s="74" customFormat="1" ht="18" customHeight="1" x14ac:dyDescent="0.2">
      <c r="A43" s="155" t="s">
        <v>326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</row>
    <row r="44" spans="1:13" x14ac:dyDescent="0.2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</row>
    <row r="45" spans="1:13" x14ac:dyDescent="0.2">
      <c r="A45" s="156" t="s">
        <v>317</v>
      </c>
      <c r="B45" s="156"/>
      <c r="C45" s="128"/>
      <c r="D45" s="129"/>
      <c r="E45" s="129" t="s">
        <v>6</v>
      </c>
      <c r="F45" s="129"/>
      <c r="G45" s="129"/>
      <c r="H45" s="129" t="s">
        <v>4</v>
      </c>
      <c r="I45" s="130"/>
      <c r="J45" s="130"/>
      <c r="K45" s="130"/>
      <c r="L45" s="130"/>
      <c r="M45" s="1"/>
    </row>
    <row r="46" spans="1:13" x14ac:dyDescent="0.2">
      <c r="A46" s="157"/>
      <c r="B46" s="158"/>
      <c r="C46" s="2"/>
      <c r="D46" s="73"/>
      <c r="E46" s="1"/>
      <c r="F46" s="1"/>
      <c r="G46" s="1"/>
      <c r="H46" s="1"/>
      <c r="I46" s="1"/>
      <c r="J46" s="1"/>
      <c r="K46" s="1"/>
      <c r="L46" s="1"/>
      <c r="M46" s="74"/>
    </row>
    <row r="47" spans="1:13" x14ac:dyDescent="0.2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74"/>
    </row>
    <row r="48" spans="1:13" x14ac:dyDescent="0.2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74"/>
    </row>
    <row r="49" spans="1:13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74"/>
    </row>
    <row r="50" spans="1:13" x14ac:dyDescent="0.2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74"/>
    </row>
    <row r="51" spans="1:13" x14ac:dyDescent="0.2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74"/>
    </row>
    <row r="52" spans="1:13" x14ac:dyDescent="0.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74"/>
    </row>
    <row r="53" spans="1:13" x14ac:dyDescent="0.2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74"/>
    </row>
    <row r="54" spans="1:13" x14ac:dyDescent="0.2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74"/>
    </row>
    <row r="55" spans="1:13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74"/>
    </row>
    <row r="56" spans="1:13" x14ac:dyDescent="0.2">
      <c r="A56" s="82"/>
      <c r="B56" s="82"/>
      <c r="C56" s="82"/>
      <c r="D56" s="82"/>
      <c r="E56" s="82"/>
      <c r="F56" s="82"/>
      <c r="G56" s="82"/>
      <c r="H56" s="82"/>
      <c r="I56" s="82"/>
      <c r="J56" s="115"/>
      <c r="K56" s="82"/>
      <c r="L56" s="82"/>
    </row>
    <row r="57" spans="1:13" x14ac:dyDescent="0.2">
      <c r="A57" s="135"/>
      <c r="B57" s="135"/>
      <c r="C57" s="75"/>
      <c r="D57" s="73"/>
      <c r="E57" s="1"/>
      <c r="F57" s="76"/>
      <c r="G57" s="1"/>
      <c r="H57" s="1"/>
      <c r="I57" s="1"/>
      <c r="J57" s="1"/>
      <c r="K57" s="1"/>
      <c r="L57" s="1"/>
    </row>
    <row r="58" spans="1:13" ht="16.5" x14ac:dyDescent="0.3">
      <c r="A58" s="3"/>
      <c r="B58" s="139"/>
      <c r="C58" s="138"/>
      <c r="D58" s="138"/>
      <c r="E58" s="138"/>
      <c r="F58" s="138"/>
      <c r="G58" s="138"/>
      <c r="H58" s="138"/>
      <c r="I58" s="138"/>
      <c r="J58" s="117"/>
    </row>
    <row r="59" spans="1:13" ht="16.5" x14ac:dyDescent="0.3">
      <c r="A59" s="3"/>
      <c r="B59" s="139"/>
      <c r="C59" s="138"/>
      <c r="D59" s="138"/>
      <c r="E59" s="138"/>
      <c r="F59" s="138"/>
      <c r="G59" s="138"/>
      <c r="H59" s="138"/>
      <c r="I59" s="138"/>
      <c r="J59" s="117"/>
    </row>
    <row r="60" spans="1:13" ht="16.5" x14ac:dyDescent="0.3">
      <c r="A60" s="3"/>
      <c r="B60" s="137"/>
      <c r="C60" s="138"/>
      <c r="D60" s="138"/>
      <c r="E60" s="138"/>
      <c r="F60" s="138"/>
      <c r="G60" s="138"/>
      <c r="H60" s="138"/>
      <c r="I60" s="138"/>
      <c r="J60" s="117"/>
    </row>
    <row r="61" spans="1:13" ht="16.5" x14ac:dyDescent="0.3">
      <c r="A61" s="3"/>
      <c r="B61" s="136"/>
      <c r="C61" s="136"/>
      <c r="D61" s="136"/>
      <c r="E61" s="136"/>
      <c r="F61" s="136"/>
      <c r="G61" s="136"/>
      <c r="H61" s="136"/>
      <c r="I61" s="136"/>
      <c r="J61" s="119"/>
    </row>
    <row r="62" spans="1:13" ht="16.5" x14ac:dyDescent="0.3">
      <c r="A62" s="3"/>
      <c r="B62" s="25"/>
      <c r="C62" s="71"/>
      <c r="D62" s="28"/>
      <c r="E62" s="8"/>
      <c r="F62" s="8"/>
      <c r="G62" s="8"/>
      <c r="H62" s="8"/>
      <c r="I62" s="8"/>
      <c r="J62" s="117"/>
    </row>
    <row r="63" spans="1:13" ht="16.5" x14ac:dyDescent="0.3">
      <c r="A63" s="3"/>
      <c r="B63" s="4"/>
      <c r="C63" s="65"/>
      <c r="D63" s="6"/>
      <c r="E63" s="23"/>
      <c r="F63" s="23"/>
      <c r="G63" s="23"/>
      <c r="H63" s="23"/>
      <c r="I63" s="23"/>
      <c r="J63" s="23"/>
    </row>
    <row r="64" spans="1:13" ht="16.5" x14ac:dyDescent="0.3">
      <c r="A64" s="3"/>
      <c r="B64" s="4"/>
      <c r="C64" s="65"/>
      <c r="D64" s="6"/>
      <c r="E64" s="23"/>
      <c r="F64" s="23"/>
      <c r="G64" s="23"/>
      <c r="H64" s="23"/>
      <c r="I64" s="23"/>
      <c r="J64" s="23"/>
    </row>
  </sheetData>
  <mergeCells count="27">
    <mergeCell ref="E1:L1"/>
    <mergeCell ref="A46:B46"/>
    <mergeCell ref="A3:I3"/>
    <mergeCell ref="A7:L7"/>
    <mergeCell ref="A47:L47"/>
    <mergeCell ref="A34:M34"/>
    <mergeCell ref="A35:M35"/>
    <mergeCell ref="A36:M36"/>
    <mergeCell ref="A37:M37"/>
    <mergeCell ref="A40:M40"/>
    <mergeCell ref="A41:M41"/>
    <mergeCell ref="A42:M42"/>
    <mergeCell ref="A43:M43"/>
    <mergeCell ref="A45:B45"/>
    <mergeCell ref="A48:L48"/>
    <mergeCell ref="B61:I61"/>
    <mergeCell ref="B60:I60"/>
    <mergeCell ref="B59:I59"/>
    <mergeCell ref="B58:I58"/>
    <mergeCell ref="A54:L54"/>
    <mergeCell ref="A55:L55"/>
    <mergeCell ref="A57:B57"/>
    <mergeCell ref="A49:L49"/>
    <mergeCell ref="A50:L50"/>
    <mergeCell ref="A51:L51"/>
    <mergeCell ref="A52:L52"/>
    <mergeCell ref="A53:L53"/>
  </mergeCells>
  <phoneticPr fontId="4" type="noConversion"/>
  <dataValidations count="1">
    <dataValidation type="whole" operator="equal" allowBlank="1" showInputMessage="1" showErrorMessage="1" sqref="J8:L3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11</vt:i4>
      </vt:variant>
    </vt:vector>
  </HeadingPairs>
  <TitlesOfParts>
    <vt:vector size="20" baseType="lpstr">
      <vt:lpstr>MLEKO IN MLEČNI IZDELKI</vt:lpstr>
      <vt:lpstr>PERUTNINSKE SALAME IN MESNINE</vt:lpstr>
      <vt:lpstr>KONZERVIRANE RIBE </vt:lpstr>
      <vt:lpstr>SVEŽE SADNJE, ZELENJAVA, SUHO S</vt:lpstr>
      <vt:lpstr>KONZERVIRANA ZELENJAVA IN SADJE</vt:lpstr>
      <vt:lpstr>SADNI SOKOVI, NEKTARJI, SIRUPI</vt:lpstr>
      <vt:lpstr>MLEVSKI IZDELKI</vt:lpstr>
      <vt:lpstr>KRUH; PEKOVSKO PECIVO, KEKSI; S</vt:lpstr>
      <vt:lpstr>OSTALO PREHRAMBENO BLAGO</vt:lpstr>
      <vt:lpstr>'KONZERVIRANA ZELENJAVA IN SADJE'!Področje_tiskanja</vt:lpstr>
      <vt:lpstr>'KONZERVIRANE RIBE '!Področje_tiskanja</vt:lpstr>
      <vt:lpstr>'KRUH; PEKOVSKO PECIVO, KEKSI; S'!Področje_tiskanja</vt:lpstr>
      <vt:lpstr>'MLEKO IN MLEČNI IZDELKI'!Področje_tiskanja</vt:lpstr>
      <vt:lpstr>'MLEVSKI IZDELKI'!Področje_tiskanja</vt:lpstr>
      <vt:lpstr>'OSTALO PREHRAMBENO BLAGO'!Področje_tiskanja</vt:lpstr>
      <vt:lpstr>'PERUTNINSKE SALAME IN MESNINE'!Področje_tiskanja</vt:lpstr>
      <vt:lpstr>'SADNI SOKOVI, NEKTARJI, SIRUPI'!Področje_tiskanja</vt:lpstr>
      <vt:lpstr>'SVEŽE SADNJE, ZELENJAVA, SUHO S'!Področje_tiskanja</vt:lpstr>
      <vt:lpstr>'MLEKO IN MLEČNI IZDELKI'!Tiskanje_naslovov</vt:lpstr>
      <vt:lpstr>'PERUTNINSKE SALAME IN MESNINE'!Tiskanje_naslovov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Meta</dc:creator>
  <cp:lastModifiedBy>Alenka Mihelčič</cp:lastModifiedBy>
  <cp:lastPrinted>2017-06-06T12:32:12Z</cp:lastPrinted>
  <dcterms:created xsi:type="dcterms:W3CDTF">2011-09-19T19:31:00Z</dcterms:created>
  <dcterms:modified xsi:type="dcterms:W3CDTF">2017-06-06T13:13:14Z</dcterms:modified>
</cp:coreProperties>
</file>