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Moji dokumenti\RAZPISI 2021\multimedija SLS\objava\"/>
    </mc:Choice>
  </mc:AlternateContent>
  <bookViews>
    <workbookView xWindow="0" yWindow="0" windowWidth="28800" windowHeight="1170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8" i="1" l="1"/>
  <c r="G18" i="1" l="1"/>
  <c r="H18" i="1" s="1"/>
  <c r="I18" i="1" s="1"/>
  <c r="G20" i="1"/>
  <c r="H20" i="1" s="1"/>
  <c r="I20" i="1" s="1"/>
  <c r="G22" i="1"/>
  <c r="H22" i="1" s="1"/>
  <c r="I22" i="1" s="1"/>
  <c r="G24" i="1"/>
  <c r="H24" i="1" s="1"/>
  <c r="I24" i="1" s="1"/>
  <c r="G26" i="1"/>
  <c r="H26" i="1" s="1"/>
  <c r="I26" i="1" s="1"/>
  <c r="G28" i="1"/>
  <c r="H28" i="1" s="1"/>
  <c r="I28" i="1" s="1"/>
  <c r="G30" i="1"/>
  <c r="H30" i="1" s="1"/>
  <c r="I30" i="1" s="1"/>
  <c r="G32" i="1"/>
  <c r="H32" i="1" s="1"/>
  <c r="I32" i="1" s="1"/>
  <c r="G34" i="1"/>
  <c r="H34" i="1" s="1"/>
  <c r="I34" i="1" s="1"/>
  <c r="G36" i="1"/>
  <c r="H36" i="1" s="1"/>
  <c r="G38" i="1"/>
  <c r="H38" i="1"/>
  <c r="I38" i="1" s="1"/>
  <c r="G40" i="1"/>
  <c r="H40" i="1" s="1"/>
  <c r="G42" i="1"/>
  <c r="H42" i="1"/>
  <c r="I42" i="1" s="1"/>
  <c r="G44" i="1"/>
  <c r="H44" i="1" s="1"/>
  <c r="G46" i="1"/>
  <c r="H46" i="1"/>
  <c r="I46" i="1"/>
  <c r="G48" i="1"/>
  <c r="H48" i="1" s="1"/>
  <c r="G50" i="1"/>
  <c r="H50" i="1"/>
  <c r="I50" i="1" s="1"/>
  <c r="G52" i="1"/>
  <c r="H52" i="1" s="1"/>
  <c r="G54" i="1"/>
  <c r="H54" i="1"/>
  <c r="I54" i="1" s="1"/>
  <c r="G56" i="1"/>
  <c r="H56" i="1" s="1"/>
  <c r="G58" i="1"/>
  <c r="H58" i="1"/>
  <c r="I58" i="1" s="1"/>
  <c r="G60" i="1"/>
  <c r="H60" i="1" s="1"/>
  <c r="G62" i="1"/>
  <c r="H62" i="1"/>
  <c r="I62" i="1"/>
  <c r="G64" i="1"/>
  <c r="H64" i="1" s="1"/>
  <c r="G66" i="1"/>
  <c r="H66" i="1"/>
  <c r="I66" i="1"/>
  <c r="G70" i="1"/>
  <c r="H70" i="1" s="1"/>
  <c r="G72" i="1"/>
  <c r="H72" i="1"/>
  <c r="I72" i="1"/>
  <c r="G74" i="1"/>
  <c r="H74" i="1" s="1"/>
  <c r="G76" i="1"/>
  <c r="H76" i="1"/>
  <c r="I76" i="1"/>
  <c r="G78" i="1"/>
  <c r="H78" i="1" s="1"/>
  <c r="G80" i="1"/>
  <c r="H80" i="1"/>
  <c r="I80" i="1"/>
  <c r="G82" i="1"/>
  <c r="H82" i="1" s="1"/>
  <c r="G84" i="1"/>
  <c r="H84" i="1"/>
  <c r="I84" i="1"/>
  <c r="G86" i="1"/>
  <c r="H86" i="1" s="1"/>
  <c r="G88" i="1"/>
  <c r="H88" i="1"/>
  <c r="I88" i="1"/>
  <c r="G90" i="1"/>
  <c r="H90" i="1" s="1"/>
  <c r="G92" i="1"/>
  <c r="H92" i="1"/>
  <c r="I92" i="1"/>
  <c r="G94" i="1"/>
  <c r="H94" i="1" s="1"/>
  <c r="G96" i="1"/>
  <c r="H96" i="1"/>
  <c r="I96" i="1"/>
  <c r="G98" i="1"/>
  <c r="H98" i="1" s="1"/>
  <c r="G100" i="1"/>
  <c r="H100" i="1"/>
  <c r="I100" i="1"/>
  <c r="G104" i="1"/>
  <c r="H104" i="1" s="1"/>
  <c r="G106" i="1"/>
  <c r="H106" i="1"/>
  <c r="I106" i="1"/>
  <c r="G108" i="1"/>
  <c r="H108" i="1" s="1"/>
  <c r="G110" i="1"/>
  <c r="H110" i="1"/>
  <c r="I110" i="1"/>
  <c r="G112" i="1"/>
  <c r="H112" i="1" s="1"/>
  <c r="G114" i="1"/>
  <c r="H114" i="1"/>
  <c r="I114" i="1"/>
  <c r="G116" i="1"/>
  <c r="H116" i="1" s="1"/>
  <c r="G118" i="1"/>
  <c r="H118" i="1"/>
  <c r="I118" i="1"/>
  <c r="G120" i="1"/>
  <c r="H120" i="1" s="1"/>
  <c r="G122" i="1"/>
  <c r="H122" i="1"/>
  <c r="I122" i="1"/>
  <c r="G124" i="1"/>
  <c r="H124" i="1" s="1"/>
  <c r="G126" i="1"/>
  <c r="H126" i="1"/>
  <c r="I126" i="1"/>
  <c r="G128" i="1"/>
  <c r="H128" i="1" s="1"/>
  <c r="G130" i="1"/>
  <c r="H130" i="1"/>
  <c r="I130" i="1"/>
  <c r="G134" i="1"/>
  <c r="H134" i="1" s="1"/>
  <c r="G136" i="1"/>
  <c r="H136" i="1"/>
  <c r="I136" i="1"/>
  <c r="G138" i="1"/>
  <c r="H138" i="1" s="1"/>
  <c r="G140" i="1"/>
  <c r="H140" i="1"/>
  <c r="I140" i="1"/>
  <c r="G144" i="1"/>
  <c r="H144" i="1" s="1"/>
  <c r="G146" i="1"/>
  <c r="H146" i="1" s="1"/>
  <c r="H148" i="1"/>
  <c r="G10" i="1"/>
  <c r="H10" i="1" s="1"/>
  <c r="G12" i="1"/>
  <c r="H12" i="1" s="1"/>
  <c r="G14" i="1"/>
  <c r="H14" i="1" s="1"/>
  <c r="G16" i="1"/>
  <c r="H16" i="1" s="1"/>
  <c r="G8" i="1"/>
  <c r="I144" i="1" l="1"/>
  <c r="I138" i="1"/>
  <c r="I134" i="1"/>
  <c r="I128" i="1"/>
  <c r="I124" i="1"/>
  <c r="I120" i="1"/>
  <c r="I116" i="1"/>
  <c r="I112" i="1"/>
  <c r="I108" i="1"/>
  <c r="I104" i="1"/>
  <c r="I98" i="1"/>
  <c r="I94" i="1"/>
  <c r="I90" i="1"/>
  <c r="I86" i="1"/>
  <c r="I82" i="1"/>
  <c r="I78" i="1"/>
  <c r="I74" i="1"/>
  <c r="I70" i="1"/>
  <c r="I64" i="1"/>
  <c r="I60" i="1"/>
  <c r="I56" i="1"/>
  <c r="I52" i="1"/>
  <c r="I48" i="1"/>
  <c r="I44" i="1"/>
  <c r="I40" i="1"/>
  <c r="I36" i="1"/>
  <c r="G150" i="1"/>
  <c r="I148" i="1"/>
  <c r="I146" i="1"/>
  <c r="I16" i="1"/>
  <c r="I14" i="1"/>
  <c r="I12" i="1"/>
  <c r="I10" i="1"/>
  <c r="H8" i="1"/>
  <c r="I8" i="1" s="1"/>
  <c r="H150" i="1" l="1"/>
  <c r="I150" i="1" s="1"/>
</calcChain>
</file>

<file path=xl/sharedStrings.xml><?xml version="1.0" encoding="utf-8"?>
<sst xmlns="http://schemas.openxmlformats.org/spreadsheetml/2006/main" count="293" uniqueCount="221">
  <si>
    <t>Artikel</t>
  </si>
  <si>
    <t>Količina</t>
  </si>
  <si>
    <t>1.</t>
  </si>
  <si>
    <t>OZVOČENJE</t>
  </si>
  <si>
    <t xml:space="preserve">1.1 </t>
  </si>
  <si>
    <t xml:space="preserve">Profesionalni koaksialni zvočnik </t>
  </si>
  <si>
    <t>1.2</t>
  </si>
  <si>
    <t xml:space="preserve">Profesionalni nizkotonski zvočnik </t>
  </si>
  <si>
    <t>1.3</t>
  </si>
  <si>
    <t>Profesionalni nizkoprofilni zvočnik</t>
  </si>
  <si>
    <t>1.4</t>
  </si>
  <si>
    <t xml:space="preserve">Digitalni procesorski ojačevalnik - 4 kanalni </t>
  </si>
  <si>
    <t xml:space="preserve">Profesionalni digitalni 4 kanalni ojačevalnik razreda D, moč vsaj 4 x 1900W (4 Ohm), in vsaj 4 x 1200W (8 Ohm), vgrajen vsaj 2 x  DSP procesor, 96 kHz vzorčenje, vgrajen zaslon za prikaz nastavitev in krmilni gumbi ali na dotik občutljiv zaslon za spreminjanje nastavitev, 4 balansiran XLR 3P vhod, vsaj 2 x speakon NL4 priključki in 1 x večkanalni zvočniški priključek ali vsaj 4 x speakon NL4 priključki, vgrajen vsaj 4 band parametrični EQ, upravljanje ojačevalnika preko vgrajene mrežne povezave, 19" ohišje, globina ne presega 550 mm, višina ne presega 2 enoti (HE), univerzalni napajalnik 100-240V, možna nadgradnja na DANTE protokol, CE certificiran. Ojačevalnik mora vključevati tovarniško predekvalizacijo za vse ponujene zvočnike. </t>
  </si>
  <si>
    <t>1.5</t>
  </si>
  <si>
    <t>4 kanalni digitalni ojačevalnik in DSP modul/element</t>
  </si>
  <si>
    <t>1.6</t>
  </si>
  <si>
    <t xml:space="preserve">Aktivni monitorski zvočnik 12" </t>
  </si>
  <si>
    <t>Profesionalni aktivni zvočnik za monitorsko rabo ali ozvočenje, ojačevalnik vsaj 1000W peak power moči, vsaj razred D , vsaj 12" LF, vsaj 1" HF, biamp način delovanja, frekvenčni razpon vsaj 60Hz-20kHz, maksimalni peak SPL vsaj 130dB, disperzija vsaj 80 x 50 stopinj, vgrajen DSP s tovarniškimi prednastavitvami, LCD zaslon za prikaz nastavitev, nastavek za postavitev zvočnika na zvočniško stojalo, ohišje iz vezane plošče, črne barve, priključki vsaj: 1 x XLR ženski (vhod), 1 x XLR moški (loop thru), teža ne presega 20kg.</t>
  </si>
  <si>
    <t>1.7</t>
  </si>
  <si>
    <t xml:space="preserve">Digitalni avdio mikser </t>
  </si>
  <si>
    <t xml:space="preserve">Digitalni avdio mikser z vsaj 32 x XLR mikrofonskimi vhodi od tega vsaj 8 x kombiniranim XLR vhodom za linijske in inštrumentalne vhode, vsaj 16 XLR izhodov, vsaj 40 DSP vhodnih kanalov, vsaj 31 izhodnih busov, vsaj 4 parametrični EQ na vsakem kanalu in busu, vsaj 8 x VCA in vsaj 8 x MUTE skupina, vsaj 26 motoriziranih drsnikov, vsaj 4 plasti drsnikov, vgrajen na dotik občutljiv zaslon velikosti vsaj 5", večbarvni LCD zaslon za vsak vhodni drsnik, vsaj 4 x efekt in FX vodilo, USB vmesnik z vsaj 32 vhodi in izhodi, možnost priklopa zunanjih odrskih enot preko MADI povezave, možnost nadgradnje na DANTE. Podpora za iPAD aplikacijo. </t>
  </si>
  <si>
    <t>1.8</t>
  </si>
  <si>
    <t xml:space="preserve">19" Avdio predvajalnik </t>
  </si>
  <si>
    <t xml:space="preserve">Profesionalni 19" avdio predvajalnik, možnost predvajanja z USB, SD, CD medijev, vgrajen AM/FM sprejemnik, bluetooth predvajanje, vrtljiv gumb za hiter izbor datotek oz. medijev, 10 številčnih tipk za izbiro medijev, L+R balansiran XLR 3P izhod, stereo RCA tuner izhod, stereo RCA CD/USB/BT izhod. Dobavljen v kompletu z Bluetooth in FM/AM anteno. </t>
  </si>
  <si>
    <t>1.9</t>
  </si>
  <si>
    <t>Brezžični mikrofonski sistem</t>
  </si>
  <si>
    <t>Brezžični mikrofonski sistem z ročnim mikrofonom, kovinsko ohišje sprejemnika in oddajnika, 88MHz frekvenčni razpon, 3520 nastavljivih frekvenc s sistemom bank frekvenc s po 32 frekvencami vsaka. Ethernet priključek za nadzor z brezplačno programsko opremo, visoko kakovosten true diversity sprejem, pilot tone squelch funkcija za eliminacijo RF motenj pri ugasnjenem oddajniku. Avtomatsko skeniranje frekenc za določitev prostih frekvenc. Brezžična sinhronizacija prametrov med sprejemnikom in oddajnikom. Osvetljen zaslon sprejemnika z možnostjo prikaza statusa oddajnika. Funkcija samodejnega zaklepanja za preprečevanje neželenih sprememb nastavitev. HDX compander enota. Prikaz stanja baterije na oddajniku in sprejemniku. Frekvenčni razpon mikrofona 80Hz - 18kHz, dinamični mikrofon, max. SPL 154dB. AF občutljivost 1,6mV/Pa, razmerje signal:šum &gt;115dB (A). Delovni čas oddajnika z baterijo: &gt; 8 ur. Dimenzije sprejemnika: 212 x 202 x 43mm. Priložen komplet za vgradnjo v rack.</t>
  </si>
  <si>
    <t>1.10</t>
  </si>
  <si>
    <t xml:space="preserve">Žepni oddajnik za brezžični mikrofonski sistem </t>
  </si>
  <si>
    <t xml:space="preserve">Visoko kakovosten in trpežen žepni brezžični oddajnik z nastavljivo močjo HF oddajanja. 88MHz frekvenčni razpon, 3250 nastavljivih frekvenc s sistemom bank frekvenc s po 32 frekvencami vsaka. Pilot tone squelch funkcija za eliminacijo RF motenj pri ugasnjenem oddajniku. Avtomatsko skeniranje frekenc za določitev prostih frekvenc. Brezžična sinhronizacija prametrov med sprejemnikom in oddajnikom. Funkcija samodejnega zaklepanja za preprečevanje neželenih sprememb nastavitev. HDX compander enota. Prikaz stanja baterije na oddajniku.  Frekvenčni razpon mikrofona 80Hz - 18kH. Razmerje signal:šum &gt;115dB (A). Delovni čas oddajnika z baterijo: &gt; 8 ur. Vhod za avdio signal: 3,5mm jack. </t>
  </si>
  <si>
    <t>1.11</t>
  </si>
  <si>
    <t xml:space="preserve">Naglavni mikrofon </t>
  </si>
  <si>
    <t>Miniaturni naglavni mikrofon za govor v kožni barvi. Izjemno udobna zasnova, omni usmerjenost kapsule, kovinski okvir, 3,5mm jack priključek. Nivo lastnega šuma 27dB, frekvenčni razpon 20Hz - 20kHz, max. SPL 145dB, nazivna upornost 1 kOhm. Bež barve.</t>
  </si>
  <si>
    <t>1.12</t>
  </si>
  <si>
    <t xml:space="preserve">Vokalni mikrofon </t>
  </si>
  <si>
    <t>Profesionalni vokalni dinamični superkardioidni mikrofon, frekvenčni razpon 40-18000 Hz, impedanca 350 Ohm. Višje kvalitete.</t>
  </si>
  <si>
    <t>1.13</t>
  </si>
  <si>
    <t>Inštrumentalni mikrofon</t>
  </si>
  <si>
    <t>Profesionalni dinamični kardioidni mikrofon s frekvenčnim razponom 40 do 15000 Hz, impendanca 150 Ohm. Višje kvalitete.</t>
  </si>
  <si>
    <t>1.14</t>
  </si>
  <si>
    <t xml:space="preserve">Kondenzatorski mikrofon </t>
  </si>
  <si>
    <t>Profesionalni kondenzatorski kardioidni mikrofon s frekvenčnim razponom od 20-20000Hz, preatenuacijska nastavitev -10 in -20dB, bas filer 75 in 150Hz, impedanca 200 Ohm. Višje kvalitete.</t>
  </si>
  <si>
    <t>1.15</t>
  </si>
  <si>
    <t xml:space="preserve">Viseči mikrofon </t>
  </si>
  <si>
    <t>Profesionalni mikrofon za obešanje, namenjen za gledališko uporabo, frekvenčni razpon od 70 do 16000 Hz, kardioidni, 134 dB SPL maks., phantom napajanje. Višje kvalitete.</t>
  </si>
  <si>
    <t>1.16</t>
  </si>
  <si>
    <t xml:space="preserve">Mikrofonsko stojalo klasično </t>
  </si>
  <si>
    <t xml:space="preserve">Klasično mikrofonsko stojalo z boom roko, obtežen nosilec nog, zložljive noge, nastavljiva višina (90-160,5cm), dolžina boom roke 84cm. Teža: 3,18kg. Barva: črna. Višje kvalitete. </t>
  </si>
  <si>
    <t>1.17</t>
  </si>
  <si>
    <t xml:space="preserve">Mikrofonsko stojalo nizko </t>
  </si>
  <si>
    <t xml:space="preserve">Nižje trinožno mikrofonsko stojalo, zasnova z dvodelno teleskopsko izvlečno roko. Dolžina roke od 470 - 775mm, višina stojala 425 - 645mm, zložljive noge. Konstrukcija iz jekla, ulit bazni del. Črna barva. Teža 2,06kg. Višje kvalitete. </t>
  </si>
  <si>
    <t>1.18</t>
  </si>
  <si>
    <t xml:space="preserve">Zvočniško stojalo </t>
  </si>
  <si>
    <t xml:space="preserve">Profesionalno aluminijasto zvočniško stojalo, tronožno z bazo ki ne presega premera 1,32 m, nastavljiva višina od vsaj 1375mm do vsaj 2185 mm, izvlečni varnostni zatič, varnostni vijak, nosilnost vsaj 50kg, zloženo naj ne presega višine 1170mm. </t>
  </si>
  <si>
    <t>1.19</t>
  </si>
  <si>
    <t>DiBox</t>
  </si>
  <si>
    <t>Enokanalni aktivni DI vmesnik, vhodni konektor 6,3mm jack, max. nivo vhodnega signala +49dBu. Vhodna upornost 1 M Ohm. 1 x XLR izhod, 1 x thru izhod (6,3mm jack). Max. izhodni nivo +8 dBu, izhodna upornost 600 Ohm, frekvenčni razpon 30Hz-20kHz. Stikalo za ground lift in atenuacijo vhodnega signala. Napajanje z 9V baterijo ali preko +48V fantomskega napajanja.</t>
  </si>
  <si>
    <t>1.20</t>
  </si>
  <si>
    <t>Medijski box</t>
  </si>
  <si>
    <t>Dvokanalni medijski DI-BOX s stereo RCA vhodom, in 6.3mm jack vhodom in 3.5mm TRS vhodom, 2 x XLR izhodom.</t>
  </si>
  <si>
    <t>1.21</t>
  </si>
  <si>
    <t>Vgradni mrežni konektor ETHERCON</t>
  </si>
  <si>
    <t>Profesionalni vgradni CAT6 mrežni konektor črne barve, višje kvalitete</t>
  </si>
  <si>
    <t>1.22</t>
  </si>
  <si>
    <t>Mikrofonski kabel 3m</t>
  </si>
  <si>
    <t xml:space="preserve">Visokokakovostni profesionalni mikrofonski kabel izdelan iz vodnika višje kvalitete s 3P  konektorji črne barve, pozlačeni kontakti, dolžine 3m. Vsi konektorji višje kvalitete. </t>
  </si>
  <si>
    <t>1.23</t>
  </si>
  <si>
    <t>Mikrofonski kabel 5m</t>
  </si>
  <si>
    <t xml:space="preserve">Visokokakovostni profesionalni mikrofonski kabel izdelan iz vodnika višje kvalitete s 3P  konektorji črne barve, pozlačeni kontakti, dolžine 5m. Vsi konektorji višje kvalitete. </t>
  </si>
  <si>
    <t>1.24</t>
  </si>
  <si>
    <t>Mikrofonski kabel 10m</t>
  </si>
  <si>
    <t xml:space="preserve">Visokokakovostni profesionalni mikrofonski kabel izdelan iz vodnika višje kvalitete s 3P  konektorji črne barve, pozlačeni kontakti, dolžine 10m. Vsi konektorji višje kvalitete. </t>
  </si>
  <si>
    <t>1.25</t>
  </si>
  <si>
    <t>Kabelski podaljšek 3 x 220V 5m</t>
  </si>
  <si>
    <t xml:space="preserve">Kabelski podaljšek s tremi šuko vtičnicami, šuko vtikačem na 5m vodniku 3x1.5mm2, tokovna zaščita 16A. </t>
  </si>
  <si>
    <t>1.26</t>
  </si>
  <si>
    <t>Multicore vodnik 32ch 50m</t>
  </si>
  <si>
    <t xml:space="preserve">Profesionalni multicore vodnik, 24 vhodov, 8 izhodov, z odrsko enoto, številčno označeni kanali, črne barve, premer vodnik a vsaj 26mm, dolžina kabelskega razvoda na strani s konektorji vsaj 60 cm. </t>
  </si>
  <si>
    <t>1.27</t>
  </si>
  <si>
    <t>Rack omara 18U</t>
  </si>
  <si>
    <t>Rack omarica za 19" enote, do 18 enot, talna izvedba. Vgrajena 50mm kolesca in nogice z možnostjo poravnave višine. Sprednji in zadnji 19" profili imajo možnost nastavitve globine. Zgornja stranica z ventilacijskimi režami, kvadratne luknje za vstavljanje matic. Odstranljive stranice za enostavno montažo in kabliranje, vratca s ključavnico. Steklena sprednja in zadnja stranica. Zunanje dimenzije 918 x 600 x 600mm. Barva črna (RAL 9004).</t>
  </si>
  <si>
    <t>1.28</t>
  </si>
  <si>
    <t>19" Elektro razdelilec</t>
  </si>
  <si>
    <t>Visokokakovostni razdelilec za montažo v 48cm (19") komunikacijsko omaro, 9x 220V ˝Šuko˝ tip vtičnice, 1x 220V ˝Šuko˝ tip priključek (DIN49441 16A), 3-žilni 1,50mm2 kabel, dvojna ozemljitev, dolžina 2m. Ohišje narejeno iz visoko-kakovostnega aluminija. Višina 1U. Priložena nosilca in pribor za montažo v rack omaro. 
Barva: Črna RAL9005</t>
  </si>
  <si>
    <t>1.29</t>
  </si>
  <si>
    <t>Montaža ozvočenja</t>
  </si>
  <si>
    <t xml:space="preserve">Dostava opreme na objekt, montaža opreme na položeno in preizkušeno signalno in elektro inštalacijo, morebitno zaključevanje signalnih in mrežnih vodnikov, montaža opreme na lokacijah, testiranje, spuščanje v pogon, Montaža ne vključuje gradbenih del in elektro razvodov. Montaža vključuje zagon sistema in prvotno meritev delovanja sistema ter ekvalizacijo. Dobavitelj je po zaključeni montaži dolžan zagotoviti podatke za izdelavo PID. </t>
  </si>
  <si>
    <t>1.30</t>
  </si>
  <si>
    <t>Šolanje uporabnika</t>
  </si>
  <si>
    <t>Izobraževanje uporabnika v obsegu vsaj 8 ur (v slovenskem jeziku).</t>
  </si>
  <si>
    <t>2.</t>
  </si>
  <si>
    <t>SCENSKA OSVETLITEV</t>
  </si>
  <si>
    <t>2.1</t>
  </si>
  <si>
    <t>Dimer 12 ch</t>
  </si>
  <si>
    <t xml:space="preserve">19" DMX regulator/preklopnik 12 x 10A, čas dviga vsaj 225 μs, črkovni zaslon za prikaz nastavitev, prikaz prisotnosti DMX signala z LED, možnost izbire tipa izhoda (direktno napajanje ("hot-power")/rele/regulator) za vsak izhod ločeno - z indikacijsko LED (neostvetljeno, osvetljeno), nastavljanje DMX kanalov za vse kanale ali za vsak kanal ločeno, za vsak kanal ločena nastavitev predgretja žarnice, maksimalnega izhodnega nivoja, krivulje (linearno, 120V, Square, Fluo, TV, BBC, rele in uporabniško nastavljivo), testna funkcija za testiranje vsakega kanala ločeno, zaščita pred pregretjem in preobremenitvijo, vsaj 1 x 5 polni DMX vhod in izhod, tovarniška ponastavitev funkcij, priključek vodnikov preko sponk, višina ne presega 3 enote, teža ne presega: 21 kg, CE certificiran, višje kvalitete. </t>
  </si>
  <si>
    <t>2.2</t>
  </si>
  <si>
    <t>RGBW led par reflektor</t>
  </si>
  <si>
    <t>Profesionalno LED PAR svetilo z vsaj 7 x 40W RGBW led modulom (vsaj 2800 lumnov), razponom žarka od vsaj 4° pa do vsaj 53°, vsaj RGBW barvno mešanje, nastavljiva barvna temperatura od vsaj 2.700K do vsaj 8000K, motoriziran zoom, vgrajen vsaj dvovrstični LCD zaslon za nastavitev parametrov, možnost uporabniške nastavitve frekvence osveževanja LED modulov, vgrajeno vsaj interno 18 bitno dimanje, elektronski samopreklopni napajalnik 100-240V 50/60Hz, maksimalna poraba 300W, DMX in RDM krmiljenje, vsaj 5 polni DMX vhod in izhod, PowerCon vhod in izhod, CE certificiran, teža ne presega 8kg. Dobavljen v kompletu z napajalnim vodnikom s dolžine 1.5m s šuko vtikačem črne barve, višje kvalitete.</t>
  </si>
  <si>
    <t>2.3</t>
  </si>
  <si>
    <t xml:space="preserve">Profilni reflektor </t>
  </si>
  <si>
    <t xml:space="preserve">Profesionalni profilni reflektor za žarnice moči 1000W in 1200W, razpon žarka od vsaj 14° do vsaj 26°, nosilec žarnice GX 9.5, kovinsko ohišje,  optični sistem sestavljen iz vsaj dveh leč, nastavitev širine in ostrine snopa preko stranskih drsnih vijakov, 4 x vgrajen nož za oblikovanje snopa, vsaj 2m priključnega vodnika, teža ne presega 13 kg, dobavljen v kompletu z varovalno mrežico, okvirjem za filter, žarnico moči 1000W, CEE 3P 16A priključkom črne barve. Višje kvalitete. </t>
  </si>
  <si>
    <t>2.4</t>
  </si>
  <si>
    <t>Fresnel reflektor</t>
  </si>
  <si>
    <t xml:space="preserve">Profesionalni fresnel reflektor za žarnice moči 1000W in 1200W, razpon žarka od vsaj 8° do vsaj 46°, nosilec žarnice GX 9.5, kovinsko ohišje, fresnel leča premera vsaj 150mm, vijak za nastavitev širine snopa svetlobe na zadnji strani reflektorja, skladen s CE EN 60598-2-17, vsaj 2m priključnega vodnika, teža ne presega 7.8 kg, dobavljen v kompletu s snečili, varovalno mrežico, okvirjem za filter, žarnico moči 1000W, CEE 3P 16A priključkom črne barve. Višje kvalitete. </t>
  </si>
  <si>
    <t>2.5</t>
  </si>
  <si>
    <t xml:space="preserve">Lučni krmilnik </t>
  </si>
  <si>
    <t xml:space="preserve">Profesionalni lučni krmilnik z vsaj 48 večfunkcijskimi drsniki, vsaj 5 x 90 palet, vsaj 1 x master predvajalnik z go tipko, vgrajen vsaj 7" na večkratni dotik občutljiv zaslon, Art-Net in sACN podpora, 1024 DMX kanalov, 2 x DMX izhod, 4 x enkoder kolo za nastavitve, color picker, podpora za iOS in Android aplikacija za oddaljeno krmiljenje, možnost shranjevanja posamičnih ali več cue-jev na drsnike, možen priklop zunanjega na dotik občjutljivega zaslona, 2 x USB priključek, RDM podpora. </t>
  </si>
  <si>
    <t>2.6</t>
  </si>
  <si>
    <t xml:space="preserve">DMX delilnik </t>
  </si>
  <si>
    <t xml:space="preserve">1 x DMX/RDM delilnik z 2 x DMX 5P vhodom in 10 x DMX 5P izhodom, možnostjo izbire vhoda za vsak izhod, RDM filtriranjem za vsak vhod, RDM filtriranjem za vsak izhod, popolna galvanska in optična izolacija na vsakem izhodu, RGB indikacijske LED za prikaz prisotnosti signala ali prikaz na vgrajenem zaslonu, HTP/LTP način združevanja, način redundančnega delovanja, možnost izbire uporabniško prednastavljenih profilov, v 19" ohišju. Dobavljen s šuko napajalnim vodnikom. </t>
  </si>
  <si>
    <t>2.7</t>
  </si>
  <si>
    <t xml:space="preserve">DMX konektor 5P M </t>
  </si>
  <si>
    <t xml:space="preserve">Profesionalni kabelski XLR 5 polni konektor, ženski, črn, višje kvalitete s pozlačenimi kontakti. </t>
  </si>
  <si>
    <t>2.8</t>
  </si>
  <si>
    <t xml:space="preserve">DMX konektor 5P Ž </t>
  </si>
  <si>
    <t>2.9</t>
  </si>
  <si>
    <t xml:space="preserve">DMX vgradni konektor 5P M </t>
  </si>
  <si>
    <t xml:space="preserve">Profesionalni, vgradni XLR 5 polni konektor, moški, črn, višje kvalitete s pozlačenimi kontakti. </t>
  </si>
  <si>
    <t>2.10</t>
  </si>
  <si>
    <t xml:space="preserve">Mrežni konektor ETHERCON </t>
  </si>
  <si>
    <t>Profesionalni CAT6 mrežni konektor črne barve, višje kvalitete</t>
  </si>
  <si>
    <t>2.11</t>
  </si>
  <si>
    <t xml:space="preserve">Kljuka za obešanje svetil </t>
  </si>
  <si>
    <t xml:space="preserve">Aluminijasta kljuka za obešanje svetil, nosilnost vsaj 100kg (8 kratni varnostni faktor), za cevi premera 45-50mm, vijačenje s strani, možnost obešanja z in zapenjanja z eno roko, priložen M8 vijak za pritrditev na svetila, s krilato matico (oboje črne barve), </t>
  </si>
  <si>
    <t>2.12</t>
  </si>
  <si>
    <t>Varovalna jeklenica 15kg</t>
  </si>
  <si>
    <t>Varovalna jeklenica nosilnosti 15kg, 3mm x 585mm, z M6 karabinom, črne barve, TUV certificirana.</t>
  </si>
  <si>
    <t>2.13</t>
  </si>
  <si>
    <t>19" rack omara 18U, črna</t>
  </si>
  <si>
    <t>Rack omarica za 19" enote, do 18 enot, talna izvedba. Vgrajena 50mm kolesca in nogice z možnostjo poravnave višine. Sprednji in zadnji 19" profili imajo možnost nastavitve globine. Zgornja stranica z ventilacijskimi režami, kvadratne luknje za vstavljanje matic. Odstranljive stranice za enostavno montažo in kabliranje, vratca s ključavnico. Steklena sprednja stranica. Zunanje dimenzije 918 x 600 x 600mm. Barva črna (RAL 9004).</t>
  </si>
  <si>
    <t>2.14</t>
  </si>
  <si>
    <t>Priključno polje SCR-1-10</t>
  </si>
  <si>
    <t xml:space="preserve">Nadometno priključno polje z 1 x 5P XLR konektorjem, 1 x Ethercon CAT6 konektorjem. Vsi priključki višje kvalitete. </t>
  </si>
  <si>
    <t>2.15</t>
  </si>
  <si>
    <t>Montaža scenske osvetlitve</t>
  </si>
  <si>
    <t xml:space="preserve">Dostava opreme na objekt, montaža opreme na položeno in preizkušeno signalno in elektro inštalacijo, morebitno zaključevanje signalnih in mrežnih vodnikov, montaža opreme na lokacijah, testiranje, spuščanje v pogon. Montaža ne vključuje gradbenih del in elektro razvodov. Montaža vključuje zagon sistema in prvotno programiranje lučnega krmilnika. Dobavitelj je po zaključeni montaži dolžan zagotoviti podatke za izdelavo PID. </t>
  </si>
  <si>
    <t>2.16</t>
  </si>
  <si>
    <t>3.</t>
  </si>
  <si>
    <t>VIDEO OPREMA</t>
  </si>
  <si>
    <t>3.1</t>
  </si>
  <si>
    <t xml:space="preserve">Profesionalni laser  DLP projektor </t>
  </si>
  <si>
    <r>
      <t xml:space="preserve">Profesionalni projektor z lasersko osvetlitvijo, vsaj WUXGA (1920x1200 pik), vsaj 1DLP projektor, vsaj moči 8300 ISO lumnov, kontrastno razmerje vsaj 1000:1 (več je boljše), vgrajena vsaj modra in rdeča laserska osvetlitev ali več, 24/7 delovanje, vgrajena programska oprema za projekcijo na ukrivljene zaslone, vsaj: 2 x HDMI vhod, 1 x 3GSDI vhod, 1 x HDBaseT vhod, 1 x RJ45 mrežni priključek, RS232 priključek, motoriziran premik leče (horizontalno in vertikalno), motoriziran fokus, hrupnost ne presega 46dB(A) tipično v normalnem načinu delovanja, teža ne presega 32kg. CE certificiran. </t>
    </r>
    <r>
      <rPr>
        <b/>
        <sz val="12"/>
        <rFont val="Calibri"/>
        <family val="2"/>
        <scheme val="minor"/>
      </rPr>
      <t xml:space="preserve">Dobavljen v kompletu s stenskim nosilcem za obešanje na balkon. </t>
    </r>
  </si>
  <si>
    <t>3.2</t>
  </si>
  <si>
    <t>Objektiv za projektor</t>
  </si>
  <si>
    <t xml:space="preserve">Objektiv za projektor ki na razdalji med 15m in 17m zagotavlja širino slike 6m, motoriziran zoom in fokus. </t>
  </si>
  <si>
    <t>3.3</t>
  </si>
  <si>
    <t xml:space="preserve">Računalnik za predvajanje video vsebin </t>
  </si>
  <si>
    <t>Prenosni računalnik s 15.6" IPS zaslonom ločljivosti 1920x1080 pik, Core i7 procesor 11 generacije, 16 GB rama DDR4, 512 GB SSD, dedicirana grafična kartica vsaj 4GB, Win 10 PRO operacijski sistem, HDMI priključek.</t>
  </si>
  <si>
    <t>3.4</t>
  </si>
  <si>
    <t xml:space="preserve">HDbaseT oddajnik </t>
  </si>
  <si>
    <t>Profesionalni HDBaseT CATx video oddajnik, ki omogoča prenos 4K/UHD, 2K, 3D, RS232, IR in mrežne povezave preko enega CATx vodnika, s podporo za polni HDCP 2.2 in EDID, podpora za vse standardne avdio formate, možnost oddaljenega napajanja preko preko enega CATx vodnika, vgrajeno lokalno napajanje, podpora za vse HDMI 1.4 ločljivosti, EDID transparenten, nekompresiran avdio/video do 10,2 Gbps, diode za prikaz povezave in HDCP zaznavanja, avtomatsko zaznavanje HDBaseT protokola in "Long reach" načina, priključki: HDMI, RJ45(TPS), RJ45 (Ethernet), 3.5mm mini jack (IR), CE certificiran.</t>
  </si>
  <si>
    <t>3.5</t>
  </si>
  <si>
    <t xml:space="preserve">HD baseT sprejemnik </t>
  </si>
  <si>
    <t>Profesionalni HDBaseT CATx video sprejemnik, ki omogoča prenos 4K/UHD, 2K, 3D, RS232, IR in mrežne povezave preko enega CATx vodnika, s podporo za polni HDCP 2.2 in EDID, podpora za vse standardne avdio formate, možnost oddaljenega napajanja preko preko enega CATx vodnika, vgrajeno lokalno napajanje, podpora za vse HDMI 1.4 ločljivosti, EDID transparenten, nekompresiran avdio/video do 10,2 Gbps, diode za prikaz povezave in HDCP zaznavanja, avtomatsko zaznavanje HDBaseT protokola in "Long reach" načina, priključki: HDMI, RJ45(TPS), RJ45 (Ethernet), 3.5mm mini jack (IR), CE certificiran.</t>
  </si>
  <si>
    <t>PTZ kamera</t>
  </si>
  <si>
    <t xml:space="preserve">Profesionalna PTZ kamera, vsaj FULL HD ločljivost, vsaj 12 x optični zoom, vsaj 70° FOV, 1/2.5 Exmor R CMOS senzor, istočasno HDMI in H.264 pretakanje, vgrajen WEB vmesnik za nadzor in upravljanje, priložen POE injektor, priložen stenski nosilec, priložen IR krmilni vmesnik. Bele barve. </t>
  </si>
  <si>
    <t>3.6</t>
  </si>
  <si>
    <t>Video preklopnik / streamer</t>
  </si>
  <si>
    <t xml:space="preserve">Video preklopnik / streamer z vsaj 4 x HDMI vhodom, 1 x HDMI izhodom, 1 x HDMI programskim izhodom, Ethernet priključkom, 1 x USB priključkom za snemanje na zunanje pomnilnike, 2 x avdio vhodom, z možnostjo direktnega pretočnega predvajanja na različne platforme. </t>
  </si>
  <si>
    <t>3.7</t>
  </si>
  <si>
    <t xml:space="preserve">Motorno video platno </t>
  </si>
  <si>
    <t xml:space="preserve">Profesionalno motorizirano video platno širine 600cm, višine 450cm, matte white površina, gain  1.2, vidni kot 150°, širina ne presega 170mm, hitrost motorja vsaj 17 obratov na minuto, poraba ne presega 322W, železo/aluminijasta konstrukcija, izvod vodnika na desni strani, dobavljen v kompletu s primernimi nosilci/konzolami za obešanje na objektu in tipko za odpiranje/zapiranje. </t>
  </si>
  <si>
    <t>3.8</t>
  </si>
  <si>
    <t>Priključno polje V1-V4</t>
  </si>
  <si>
    <t xml:space="preserve">Nadometna doza, Mrežni priključek ETHERCON CAT6, panelna šuko vtičnica, vsi priključki višje kvalitete. </t>
  </si>
  <si>
    <t>3.9</t>
  </si>
  <si>
    <t>3.10</t>
  </si>
  <si>
    <t>HDMI-HDMI priključni kabel dolžine 3m</t>
  </si>
  <si>
    <t xml:space="preserve">HDMI-HDMi kabel višje kakovosti, z mrežno povezavo, high speed, pozlačeni kontakti, podpora za 4K UHD ločljivost. Dolžina 3m. </t>
  </si>
  <si>
    <t>3.11</t>
  </si>
  <si>
    <t>HDMI-HDMI priključni kabel dolžine 5m</t>
  </si>
  <si>
    <t xml:space="preserve">HDMI-HDMi kabel višje kakovosti, z mrežno povezavo, high speed, pozlačeni kontakti, podpora za 4K UHD ločljivost. Dolžina 5m. </t>
  </si>
  <si>
    <t>3.12</t>
  </si>
  <si>
    <t>Montaža video opreme</t>
  </si>
  <si>
    <t xml:space="preserve">Dostava opreme na objekt, montaža opreme na položeno in preizkušeno signalno in elektro inštalacijo, morebitno zaključevanje signalnih in mrežnih vodnikov, montaža opreme na lokacijah, testiranje, spuščanje v pogon, Montaža ne vključuje gradbenih del in elektro razvodov. Montaža vključuje zagon sistema in prvotno nastavitev projektorja ter video preklopnika, zagon računalnika ipd. Dobavitelj je po zaključeni montaži dolžan zagotoviti podatke za izdelavo PID. </t>
  </si>
  <si>
    <t>3.13</t>
  </si>
  <si>
    <t>Izobraževanje uporabnika v obsegu vsaj 4 ure (v slovenskem jeziku).</t>
  </si>
  <si>
    <t>4.</t>
  </si>
  <si>
    <t>MREŽNA OPREMA</t>
  </si>
  <si>
    <t>4.1</t>
  </si>
  <si>
    <t>Mrežno prespojno polje 24 portno - CAT6</t>
  </si>
  <si>
    <t>Mrežno prespojno polje 24 portno, CAT6 U/FTP, primerno za 10 GBaseT, črne barve</t>
  </si>
  <si>
    <t>4.2</t>
  </si>
  <si>
    <t>Mrežno stikalo, layer 3, 20 portov</t>
  </si>
  <si>
    <t>Managirano mrežno stikalo z vsaj 20 porti
Brez vgrajenih ventilatorjev
Kapaciteta 56 Gbps
Vsaj 2 x SFP 
Poraba 20W
Napajanje 100-240V (avtomatsko preklapljanje)
Buffer 12MB
Spomin (flash) 256MB
RAM 512 MB
Kapaciteta (aktivni VLAN) 4096
Dimenzije 440 x 44 x 20,2 mm
Teža 2.75kg</t>
  </si>
  <si>
    <t>4.3</t>
  </si>
  <si>
    <t xml:space="preserve">Wi-Fi dostopna točka </t>
  </si>
  <si>
    <t>Dual band (2.4 in 5 GHz brezžična dostopna točka, s hitrostjo 450+875 Mbps, POE napajanje, podprt standard 802.11 a/b/g/n/ac, 1 x gigabitni port, TX moč (2.4GHz) vsaj 24dBm, poraba 6.5W.</t>
  </si>
  <si>
    <t>4.5</t>
  </si>
  <si>
    <t>Montaža mrežne opreme</t>
  </si>
  <si>
    <t xml:space="preserve">Dostava opreme na objekt, montaža opreme na položeno in preizkušeno signalno in elektro inštalacijo,  zaključevanje mrežnih vodnikov, montaža opreme na lokacijah, testiranje, spuščanje v pogon, Montaža ne vključuje gradbenih del in elektro razvodov. Montaža vključuje zagon sistema in prvotno nastavitev stikala ter wifi dostopne točke. Dobavitelj je po zaključeni montaži dolžan zagotoviti podatke za izdelavo PID. </t>
  </si>
  <si>
    <t>5.</t>
  </si>
  <si>
    <t>SCENSKA OPREMA</t>
  </si>
  <si>
    <t>5.1</t>
  </si>
  <si>
    <t>Nosilec za obešanje reflektorjev</t>
  </si>
  <si>
    <t>Lučni drog je narejen iz Alu truss sistema dolžine 5000 mm in je montiran na obstoječo kovinsko kosntrukcijo pomočjo kovinskih konzol/obešal.
Truss mora biti v prerezu trikotne oblike  dimenzij 290x257 (zunanja mera).
Nosilec truss konstrukcije mora biti narejen skladno z BGV C1.</t>
  </si>
  <si>
    <t>5.2</t>
  </si>
  <si>
    <t>Nosilec za obešanje reflektorjev s priključnim kanalom</t>
  </si>
  <si>
    <t xml:space="preserve">Dobava in vgradnja fiksno nameščenega lučnega droga v dvorani.
Lučni drog je montiran na strop s pomočjo kovinskih konzol, ki so ustrezno fiksirane na obstoječo kovinsko konstrukicjo ozrioma direktno v strop.
Nosilni drog je izdelan iz okrogle cevi fi48,3x2,9x6000mm. Nad nosilno cevjo je dodatno nameščen Alu instalacijski kanal z notraniim ožičenjem in vgrajenimi vtičnicami za priklop in sicer 6x CEE17-16A/2P+PE, i4 x Šuko,  1x 5-polna XLR vtičnica za DMX signal in 2x Ethercon CAT6 konektor. Vsi signalni priklopi so izvedeni s priključki višje kvalitete. </t>
  </si>
  <si>
    <t>5.3</t>
  </si>
  <si>
    <t>Stenski nosilec za reflektorje</t>
  </si>
  <si>
    <t>Dobava in montaža bočnega nosilca za reflektorje. Nosilec je nameščen na bočno steno s pomočjo ustrezne sidrne tehnike. Nosilec je narejen iz okrogle cevi fi 48,3 mmx3,2mm in je višina nosilca 150 cm.
Na vertikalni glavni nosilni cevi so nameščene tri višinsko nastavljive horizontalne cevi enakega premera. Nosilec je prašno barvan v črno mat barvo.</t>
  </si>
  <si>
    <t>Obvezna dokumentacija:</t>
  </si>
  <si>
    <t>Naročnik: Mestna občina Ljubljana</t>
  </si>
  <si>
    <t>Naziv ponudnika:</t>
  </si>
  <si>
    <r>
      <t xml:space="preserve">Profesionalni pasivni koaksialni full range zvočnik z vsaj 1 x 12" LF in 1 x 3" HF v koaksialni konfiguraciji, možnost spreminjanja usmerjenosti HF disperzije, disperzija vsaj 80°x40°, maksimalni SPL vsaj 136 dB, frekvenčni razpon (+/-6 dB) vsaj 60 Hz do 20 kHz, impedanca 8 Ohm, 2 x NL4 konektor, ohišje iz vezane plošče, integrirani podstavki za uporabo v monitorskem načinu, dimenzije 585 x 440 x 380 mm, teža ne presega 20 kg. </t>
    </r>
    <r>
      <rPr>
        <b/>
        <sz val="11"/>
        <rFont val="Calibri"/>
        <family val="2"/>
        <scheme val="minor"/>
      </rPr>
      <t xml:space="preserve">Dobavljen v kompletu z nosilcem za pritrditev na nizkotonski zvočnik. </t>
    </r>
  </si>
  <si>
    <r>
      <t xml:space="preserve">Profesionalni nizkotnoski zvočnik, vsaj 15", maksimalni peak SPL vsaj 137dB, frekvenčni razpon (+/-6 dB) vsaj 40 Hz do 120 Hz, impedanca 8 ali 4 Ohm, ohišje iz baltske vezane plošče, kovinska zaščitna mrežica na sprednji strani, 2 x NL4 konektor na zadnji strani, vsaj 2 x ročka za prenašanja, teža ne presega 36 kg, dimenzije 440 x 550 x 650 mm. </t>
    </r>
    <r>
      <rPr>
        <b/>
        <sz val="11"/>
        <rFont val="Calibri"/>
        <family val="2"/>
        <scheme val="minor"/>
      </rPr>
      <t xml:space="preserve">V kompletu z nosilcem za obešanje na strop. </t>
    </r>
  </si>
  <si>
    <r>
      <t xml:space="preserve">Profesionalni inštalacijski full range zvočnik, možnost horizontalne in vertikalne namestitve, vsaj 2 x 4" ali vsaj 1 x 8" LF, vsaj 1" HF, frekvenčni razpon vsaj 95Hz-20kHz (+/-6db), maximalni peak SPL vsaj 126dB, usmerjenost vsaj 100x40°, nazivna upornost 8 ali 16 Ohm,  Dimenzije 260 x 430 x 270 mm, teža ne presega 12 kg. </t>
    </r>
    <r>
      <rPr>
        <b/>
        <sz val="11"/>
        <rFont val="Calibri"/>
        <family val="2"/>
        <scheme val="minor"/>
      </rPr>
      <t>Bele barve.</t>
    </r>
    <r>
      <rPr>
        <sz val="11"/>
        <rFont val="Calibri"/>
        <family val="2"/>
        <scheme val="minor"/>
      </rPr>
      <t xml:space="preserve"> </t>
    </r>
    <r>
      <rPr>
        <b/>
        <sz val="11"/>
        <rFont val="Calibri"/>
        <family val="2"/>
        <scheme val="minor"/>
      </rPr>
      <t xml:space="preserve">V kompletu z nosilcem za obešanje na strop. </t>
    </r>
  </si>
  <si>
    <r>
      <t xml:space="preserve">Profesionalni 19" 4 kanalni ojačevalnik višje kvalitete, </t>
    </r>
    <r>
      <rPr>
        <sz val="11"/>
        <rFont val="Calibri (Body)"/>
      </rPr>
      <t>moči vsaj 4 x 360W pri 8 Ohm, vsaj 4 x 640W pri 4 Ohm,</t>
    </r>
    <r>
      <rPr>
        <sz val="11"/>
        <rFont val="Calibri"/>
        <family val="2"/>
        <scheme val="minor"/>
      </rPr>
      <t xml:space="preserve"> 4 x balansiran 3 polni XLR vhod ali priključki preko terminalnih kontaktov,  4 x SpeakOn izhod za priklop zvočnikov ali priključki preko terminalnih kontaktov, 4 LED prikazovalniki za vsak kanal ločeno, vgrajena zaščita za preobremenitev in pregrevanje, z vgrajenim ali priloženim zvočniškim DSP modulom/elementom, 96 kHz vzorčenje, vgrajen vsaj 4 pasovni parametrični EQ, mrežna povezava za nastavitve, vključena tovarniška predekvalizacija za vse ponujene zvočnike. Višina ojačevalnika oz. ojačevalnika in DSP modula ne presega 2 enoti, gobina ne presega 550mm. </t>
    </r>
  </si>
  <si>
    <t>Cena enote v eur brez DDV</t>
  </si>
  <si>
    <t>DDV</t>
  </si>
  <si>
    <t xml:space="preserve">zap. št. </t>
  </si>
  <si>
    <t>kos</t>
  </si>
  <si>
    <t>kpl</t>
  </si>
  <si>
    <t>Enota mere</t>
  </si>
  <si>
    <t>Skupna cena za količino brez DDV</t>
  </si>
  <si>
    <t>Skupna cena za količino z DDV</t>
  </si>
  <si>
    <r>
      <t xml:space="preserve">Ponudnik mora predložiti ustrezno tehnično dokumentacijo, da ponujena oprema ustreza vsem postavkam iz opisa predmeta javnega naročila za ponujeno opremo, </t>
    </r>
    <r>
      <rPr>
        <sz val="12"/>
        <color rgb="FF00000A"/>
        <rFont val="Times New Roman"/>
        <family val="1"/>
        <charset val="238"/>
      </rPr>
      <t>razen za postavke iz popisa in sicer 1.29 ; 1.30; 2.14; 2.15; 2.16; 3.8; 3.12; 3.13; 4.5; 5.1 ; 5.2 ; 5.3</t>
    </r>
    <r>
      <rPr>
        <sz val="11"/>
        <rFont val="Times New Roman"/>
        <family val="1"/>
        <charset val="238"/>
      </rPr>
      <t>.</t>
    </r>
  </si>
  <si>
    <t>SKUPAJ:</t>
  </si>
  <si>
    <t>Proizvajalec in model ponujene opreme</t>
  </si>
  <si>
    <t xml:space="preserve">Ponudnik mora v popisu za vsako postavko obvezno vnesti proizvajalca in model, ki ga ponuja.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</si>
</sst>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1">
    <font>
      <sz val="11"/>
      <color theme="1"/>
      <name val="Calibri"/>
      <family val="2"/>
      <charset val="238"/>
      <scheme val="minor"/>
    </font>
    <font>
      <b/>
      <sz val="12"/>
      <color theme="1"/>
      <name val="Calibri"/>
      <family val="2"/>
      <scheme val="minor"/>
    </font>
    <font>
      <b/>
      <sz val="12"/>
      <name val="Calibri"/>
      <family val="2"/>
      <scheme val="minor"/>
    </font>
    <font>
      <b/>
      <sz val="12"/>
      <color rgb="FFFF0000"/>
      <name val="Calibri"/>
      <family val="2"/>
      <scheme val="minor"/>
    </font>
    <font>
      <b/>
      <u/>
      <sz val="12"/>
      <color theme="1"/>
      <name val="Calibri"/>
      <family val="2"/>
      <scheme val="minor"/>
    </font>
    <font>
      <sz val="12"/>
      <name val="Calibri"/>
      <family val="2"/>
      <scheme val="minor"/>
    </font>
    <font>
      <sz val="12"/>
      <color rgb="FFFF0000"/>
      <name val="Calibri"/>
      <family val="2"/>
      <scheme val="minor"/>
    </font>
    <font>
      <b/>
      <sz val="11"/>
      <color theme="1"/>
      <name val="Calibri"/>
      <family val="2"/>
      <charset val="238"/>
      <scheme val="minor"/>
    </font>
    <font>
      <b/>
      <sz val="12"/>
      <name val="Calibri"/>
      <family val="2"/>
      <charset val="238"/>
      <scheme val="minor"/>
    </font>
    <font>
      <sz val="9"/>
      <name val="Calibri"/>
      <family val="2"/>
      <charset val="238"/>
      <scheme val="minor"/>
    </font>
    <font>
      <b/>
      <sz val="11"/>
      <color theme="1"/>
      <name val="Calibri"/>
      <family val="2"/>
      <scheme val="minor"/>
    </font>
    <font>
      <b/>
      <sz val="11"/>
      <name val="Calibri"/>
      <family val="2"/>
      <scheme val="minor"/>
    </font>
    <font>
      <b/>
      <u/>
      <sz val="11"/>
      <color theme="1"/>
      <name val="Calibri"/>
      <family val="2"/>
      <scheme val="minor"/>
    </font>
    <font>
      <b/>
      <sz val="11"/>
      <color rgb="FFFF0000"/>
      <name val="Calibri"/>
      <family val="2"/>
      <scheme val="minor"/>
    </font>
    <font>
      <sz val="11"/>
      <name val="Calibri"/>
      <family val="2"/>
      <scheme val="minor"/>
    </font>
    <font>
      <sz val="11"/>
      <color rgb="FFFF0000"/>
      <name val="Calibri"/>
      <family val="2"/>
      <scheme val="minor"/>
    </font>
    <font>
      <sz val="11"/>
      <name val="Calibri (Body)"/>
    </font>
    <font>
      <sz val="11"/>
      <name val="Times New Roman"/>
      <family val="1"/>
      <charset val="238"/>
    </font>
    <font>
      <sz val="12"/>
      <color rgb="FF00000A"/>
      <name val="Times New Roman"/>
      <family val="1"/>
      <charset val="238"/>
    </font>
    <font>
      <b/>
      <sz val="11"/>
      <name val="Calibri"/>
      <family val="2"/>
      <charset val="238"/>
      <scheme val="minor"/>
    </font>
    <font>
      <sz val="1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1">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1" fillId="0" borderId="0" xfId="0" applyFont="1" applyAlignment="1">
      <alignment vertical="top"/>
    </xf>
    <xf numFmtId="0" fontId="5" fillId="0" borderId="0" xfId="0" applyFont="1" applyAlignment="1">
      <alignment wrapText="1"/>
    </xf>
    <xf numFmtId="0" fontId="6" fillId="0" borderId="0" xfId="0" applyFont="1"/>
    <xf numFmtId="0" fontId="0" fillId="0" borderId="0" xfId="0" applyAlignment="1">
      <alignment wrapText="1"/>
    </xf>
    <xf numFmtId="0" fontId="1" fillId="0" borderId="0" xfId="0" applyFont="1" applyAlignment="1">
      <alignment horizontal="right"/>
    </xf>
    <xf numFmtId="0" fontId="0" fillId="0" borderId="0" xfId="0" applyAlignment="1">
      <alignment horizontal="right"/>
    </xf>
    <xf numFmtId="4" fontId="6" fillId="0" borderId="0" xfId="0" applyNumberFormat="1" applyFont="1"/>
    <xf numFmtId="0" fontId="2" fillId="0" borderId="0" xfId="0" applyFont="1" applyAlignment="1">
      <alignment horizontal="right"/>
    </xf>
    <xf numFmtId="0" fontId="0" fillId="0" borderId="0" xfId="0" applyFont="1"/>
    <xf numFmtId="0" fontId="8" fillId="0" borderId="0" xfId="0" applyFont="1"/>
    <xf numFmtId="0" fontId="0" fillId="0" borderId="0" xfId="0" applyFont="1" applyAlignment="1">
      <alignment wrapText="1"/>
    </xf>
    <xf numFmtId="0" fontId="0" fillId="0" borderId="0" xfId="0" applyFont="1" applyAlignment="1">
      <alignment horizontal="right"/>
    </xf>
    <xf numFmtId="0" fontId="9" fillId="0" borderId="0" xfId="0" applyFont="1" applyAlignment="1">
      <alignment horizontal="center"/>
    </xf>
    <xf numFmtId="0" fontId="10" fillId="0" borderId="0" xfId="0" applyFont="1"/>
    <xf numFmtId="0" fontId="11" fillId="0" borderId="0" xfId="0" applyFont="1"/>
    <xf numFmtId="0" fontId="12" fillId="0" borderId="0" xfId="0" applyFont="1"/>
    <xf numFmtId="0" fontId="13" fillId="0" borderId="0" xfId="0" applyFont="1"/>
    <xf numFmtId="0" fontId="10" fillId="0" borderId="0" xfId="0" applyFont="1" applyAlignment="1">
      <alignment vertical="top"/>
    </xf>
    <xf numFmtId="0" fontId="10" fillId="0" borderId="0" xfId="0" applyFont="1" applyAlignment="1">
      <alignment vertical="top" wrapText="1"/>
    </xf>
    <xf numFmtId="4" fontId="11" fillId="0" borderId="0" xfId="0" applyNumberFormat="1" applyFont="1" applyAlignment="1">
      <alignment vertical="top"/>
    </xf>
    <xf numFmtId="0" fontId="14" fillId="0" borderId="0" xfId="0" applyFont="1" applyAlignment="1">
      <alignment wrapText="1"/>
    </xf>
    <xf numFmtId="0" fontId="15" fillId="0" borderId="0" xfId="0" applyFont="1"/>
    <xf numFmtId="0" fontId="10" fillId="0" borderId="0" xfId="0" applyFont="1" applyAlignment="1">
      <alignment horizontal="right"/>
    </xf>
    <xf numFmtId="0" fontId="10" fillId="0" borderId="0" xfId="0" applyFont="1" applyAlignment="1">
      <alignment wrapText="1"/>
    </xf>
    <xf numFmtId="164" fontId="10" fillId="0" borderId="0" xfId="0" applyNumberFormat="1" applyFont="1" applyAlignment="1">
      <alignment vertical="top"/>
    </xf>
    <xf numFmtId="164" fontId="0" fillId="0" borderId="0" xfId="0" applyNumberFormat="1"/>
    <xf numFmtId="164" fontId="0" fillId="0" borderId="0" xfId="0" applyNumberFormat="1" applyFont="1"/>
    <xf numFmtId="164" fontId="10" fillId="0" borderId="0" xfId="0" applyNumberFormat="1" applyFont="1"/>
    <xf numFmtId="164" fontId="6" fillId="0" borderId="0" xfId="0" applyNumberFormat="1" applyFont="1"/>
    <xf numFmtId="164" fontId="1" fillId="0" borderId="0" xfId="0" applyNumberFormat="1" applyFont="1"/>
    <xf numFmtId="164" fontId="2" fillId="0" borderId="0" xfId="0" applyNumberFormat="1" applyFont="1"/>
    <xf numFmtId="0" fontId="7" fillId="0" borderId="0" xfId="0" applyFont="1"/>
    <xf numFmtId="0" fontId="7" fillId="0" borderId="0" xfId="0" applyFont="1" applyAlignment="1">
      <alignment wrapText="1"/>
    </xf>
    <xf numFmtId="0" fontId="17" fillId="0" borderId="0" xfId="0" applyFont="1" applyAlignment="1">
      <alignment horizontal="left" vertical="center" wrapText="1" indent="8"/>
    </xf>
    <xf numFmtId="0" fontId="19" fillId="0" borderId="0" xfId="0" applyFont="1" applyAlignment="1">
      <alignment wrapText="1"/>
    </xf>
    <xf numFmtId="0" fontId="20" fillId="0" borderId="0" xfId="0" applyFont="1"/>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7"/>
  <sheetViews>
    <sheetView tabSelected="1" topLeftCell="A142" zoomScaleNormal="100" workbookViewId="0">
      <selection activeCell="B5" sqref="B5"/>
    </sheetView>
  </sheetViews>
  <sheetFormatPr defaultRowHeight="15"/>
  <cols>
    <col min="2" max="2" width="123.5703125" customWidth="1"/>
    <col min="3" max="3" width="10.42578125" customWidth="1"/>
    <col min="5" max="5" width="16.42578125" customWidth="1"/>
    <col min="6" max="6" width="11.42578125" customWidth="1"/>
    <col min="7" max="7" width="14.5703125" customWidth="1"/>
    <col min="9" max="9" width="13.42578125" customWidth="1"/>
  </cols>
  <sheetData>
    <row r="2" spans="1:10">
      <c r="B2" t="s">
        <v>203</v>
      </c>
    </row>
    <row r="3" spans="1:10">
      <c r="B3" t="s">
        <v>204</v>
      </c>
    </row>
    <row r="5" spans="1:10" ht="47.25" customHeight="1">
      <c r="A5" s="18" t="s">
        <v>211</v>
      </c>
      <c r="B5" s="18" t="s">
        <v>0</v>
      </c>
      <c r="C5" s="28" t="s">
        <v>214</v>
      </c>
      <c r="D5" s="18" t="s">
        <v>1</v>
      </c>
      <c r="E5" s="39" t="s">
        <v>219</v>
      </c>
      <c r="F5" s="28" t="s">
        <v>209</v>
      </c>
      <c r="G5" s="28" t="s">
        <v>215</v>
      </c>
      <c r="H5" s="36" t="s">
        <v>210</v>
      </c>
      <c r="I5" s="37" t="s">
        <v>216</v>
      </c>
    </row>
    <row r="6" spans="1:10" s="17" customFormat="1" ht="12">
      <c r="A6" s="17">
        <v>1</v>
      </c>
      <c r="B6" s="17">
        <v>2</v>
      </c>
      <c r="C6" s="17">
        <v>3</v>
      </c>
      <c r="D6" s="17">
        <v>4</v>
      </c>
      <c r="E6" s="17">
        <v>5</v>
      </c>
      <c r="F6" s="17">
        <v>6</v>
      </c>
      <c r="G6" s="17">
        <v>7</v>
      </c>
      <c r="H6" s="17">
        <v>8</v>
      </c>
      <c r="I6" s="17">
        <v>9</v>
      </c>
    </row>
    <row r="7" spans="1:10">
      <c r="A7" s="18" t="s">
        <v>2</v>
      </c>
      <c r="B7" s="20" t="s">
        <v>3</v>
      </c>
      <c r="C7" s="20"/>
      <c r="D7" s="18"/>
      <c r="E7" s="21"/>
      <c r="F7" s="18"/>
      <c r="G7" s="18"/>
    </row>
    <row r="8" spans="1:10">
      <c r="A8" s="22" t="s">
        <v>4</v>
      </c>
      <c r="B8" s="23" t="s">
        <v>5</v>
      </c>
      <c r="C8" s="23" t="s">
        <v>212</v>
      </c>
      <c r="D8" s="22">
        <v>2</v>
      </c>
      <c r="E8" s="24"/>
      <c r="F8" s="29"/>
      <c r="G8" s="29">
        <f>D8*F8</f>
        <v>0</v>
      </c>
      <c r="H8" s="30">
        <f>G8*0.22</f>
        <v>0</v>
      </c>
      <c r="I8" s="30">
        <f>G8+H8</f>
        <v>0</v>
      </c>
      <c r="J8" s="30"/>
    </row>
    <row r="9" spans="1:10" ht="60">
      <c r="A9" s="13"/>
      <c r="B9" s="25" t="s">
        <v>205</v>
      </c>
      <c r="C9" s="25"/>
      <c r="D9" s="13"/>
      <c r="E9" s="26"/>
      <c r="F9" s="31"/>
      <c r="G9" s="29"/>
      <c r="H9" s="30"/>
      <c r="I9" s="30"/>
      <c r="J9" s="30"/>
    </row>
    <row r="10" spans="1:10">
      <c r="A10" s="18" t="s">
        <v>6</v>
      </c>
      <c r="B10" s="18" t="s">
        <v>7</v>
      </c>
      <c r="C10" s="18" t="s">
        <v>212</v>
      </c>
      <c r="D10" s="18">
        <v>2</v>
      </c>
      <c r="E10" s="19"/>
      <c r="F10" s="32"/>
      <c r="G10" s="29">
        <f t="shared" ref="G10:G16" si="0">D10*F10</f>
        <v>0</v>
      </c>
      <c r="H10" s="30">
        <f t="shared" ref="H10:H72" si="1">G10*0.22</f>
        <v>0</v>
      </c>
      <c r="I10" s="30">
        <f t="shared" ref="I10:I16" si="2">G10+H10</f>
        <v>0</v>
      </c>
      <c r="J10" s="30"/>
    </row>
    <row r="11" spans="1:10" ht="45">
      <c r="A11" s="13"/>
      <c r="B11" s="25" t="s">
        <v>206</v>
      </c>
      <c r="C11" s="25"/>
      <c r="D11" s="13"/>
      <c r="E11" s="26"/>
      <c r="F11" s="31"/>
      <c r="G11" s="29"/>
      <c r="H11" s="30"/>
      <c r="I11" s="30"/>
      <c r="J11" s="30"/>
    </row>
    <row r="12" spans="1:10">
      <c r="A12" s="22" t="s">
        <v>8</v>
      </c>
      <c r="B12" s="18" t="s">
        <v>9</v>
      </c>
      <c r="C12" s="18" t="s">
        <v>212</v>
      </c>
      <c r="D12" s="18">
        <v>2</v>
      </c>
      <c r="E12" s="19"/>
      <c r="F12" s="32"/>
      <c r="G12" s="29">
        <f t="shared" si="0"/>
        <v>0</v>
      </c>
      <c r="H12" s="30">
        <f t="shared" si="1"/>
        <v>0</v>
      </c>
      <c r="I12" s="30">
        <f t="shared" si="2"/>
        <v>0</v>
      </c>
      <c r="J12" s="30"/>
    </row>
    <row r="13" spans="1:10" ht="45">
      <c r="A13" s="13"/>
      <c r="B13" s="25" t="s">
        <v>207</v>
      </c>
      <c r="C13" s="25"/>
      <c r="D13" s="13"/>
      <c r="E13" s="26"/>
      <c r="F13" s="31"/>
      <c r="G13" s="29"/>
      <c r="H13" s="30"/>
      <c r="I13" s="30"/>
      <c r="J13" s="30"/>
    </row>
    <row r="14" spans="1:10">
      <c r="A14" s="22" t="s">
        <v>10</v>
      </c>
      <c r="B14" s="18" t="s">
        <v>11</v>
      </c>
      <c r="C14" s="18" t="s">
        <v>212</v>
      </c>
      <c r="D14" s="18">
        <v>1</v>
      </c>
      <c r="E14" s="19"/>
      <c r="F14" s="32"/>
      <c r="G14" s="29">
        <f t="shared" si="0"/>
        <v>0</v>
      </c>
      <c r="H14" s="30">
        <f t="shared" si="1"/>
        <v>0</v>
      </c>
      <c r="I14" s="30">
        <f t="shared" si="2"/>
        <v>0</v>
      </c>
      <c r="J14" s="30"/>
    </row>
    <row r="15" spans="1:10" ht="90">
      <c r="A15" s="13"/>
      <c r="B15" s="25" t="s">
        <v>12</v>
      </c>
      <c r="C15" s="25"/>
      <c r="D15" s="13"/>
      <c r="E15" s="26"/>
      <c r="F15" s="31"/>
      <c r="G15" s="29"/>
      <c r="H15" s="30"/>
      <c r="I15" s="30"/>
      <c r="J15" s="30"/>
    </row>
    <row r="16" spans="1:10">
      <c r="A16" s="18" t="s">
        <v>13</v>
      </c>
      <c r="B16" s="18" t="s">
        <v>14</v>
      </c>
      <c r="C16" s="18" t="s">
        <v>212</v>
      </c>
      <c r="D16" s="18">
        <v>1</v>
      </c>
      <c r="E16" s="19"/>
      <c r="F16" s="32"/>
      <c r="G16" s="29">
        <f t="shared" si="0"/>
        <v>0</v>
      </c>
      <c r="H16" s="30">
        <f t="shared" si="1"/>
        <v>0</v>
      </c>
      <c r="I16" s="30">
        <f t="shared" si="2"/>
        <v>0</v>
      </c>
      <c r="J16" s="30"/>
    </row>
    <row r="17" spans="1:10" ht="90">
      <c r="A17" s="13"/>
      <c r="B17" s="25" t="s">
        <v>208</v>
      </c>
      <c r="C17" s="25"/>
      <c r="D17" s="13"/>
      <c r="E17" s="26"/>
      <c r="F17" s="31"/>
      <c r="G17" s="29"/>
      <c r="H17" s="30"/>
      <c r="I17" s="30"/>
      <c r="J17" s="30"/>
    </row>
    <row r="18" spans="1:10">
      <c r="A18" s="22" t="s">
        <v>15</v>
      </c>
      <c r="B18" s="18" t="s">
        <v>16</v>
      </c>
      <c r="C18" s="18" t="s">
        <v>212</v>
      </c>
      <c r="D18" s="18">
        <v>2</v>
      </c>
      <c r="E18" s="19"/>
      <c r="F18" s="32"/>
      <c r="G18" s="29">
        <f t="shared" ref="G18:G80" si="3">D18*F18</f>
        <v>0</v>
      </c>
      <c r="H18" s="30">
        <f t="shared" si="1"/>
        <v>0</v>
      </c>
      <c r="I18" s="30">
        <f t="shared" ref="I18:I80" si="4">G18+H18</f>
        <v>0</v>
      </c>
      <c r="J18" s="30"/>
    </row>
    <row r="19" spans="1:10" ht="64.5" customHeight="1">
      <c r="A19" s="13"/>
      <c r="B19" s="25" t="s">
        <v>17</v>
      </c>
      <c r="C19" s="25"/>
      <c r="D19" s="13"/>
      <c r="E19" s="26"/>
      <c r="F19" s="31"/>
      <c r="G19" s="29"/>
      <c r="H19" s="30"/>
      <c r="I19" s="30"/>
      <c r="J19" s="30"/>
    </row>
    <row r="20" spans="1:10">
      <c r="A20" s="22" t="s">
        <v>18</v>
      </c>
      <c r="B20" s="18" t="s">
        <v>19</v>
      </c>
      <c r="C20" s="18" t="s">
        <v>212</v>
      </c>
      <c r="D20" s="18">
        <v>1</v>
      </c>
      <c r="E20" s="19"/>
      <c r="F20" s="32"/>
      <c r="G20" s="29">
        <f t="shared" si="3"/>
        <v>0</v>
      </c>
      <c r="H20" s="30">
        <f t="shared" si="1"/>
        <v>0</v>
      </c>
      <c r="I20" s="30">
        <f t="shared" si="4"/>
        <v>0</v>
      </c>
      <c r="J20" s="30"/>
    </row>
    <row r="21" spans="1:10" ht="75">
      <c r="A21" s="13"/>
      <c r="B21" s="15" t="s">
        <v>20</v>
      </c>
      <c r="C21" s="15"/>
      <c r="D21" s="13"/>
      <c r="E21" s="26"/>
      <c r="F21" s="31"/>
      <c r="G21" s="29"/>
      <c r="H21" s="30"/>
      <c r="I21" s="30"/>
      <c r="J21" s="30"/>
    </row>
    <row r="22" spans="1:10">
      <c r="A22" s="18" t="s">
        <v>21</v>
      </c>
      <c r="B22" s="18" t="s">
        <v>22</v>
      </c>
      <c r="C22" s="18" t="s">
        <v>212</v>
      </c>
      <c r="D22" s="18">
        <v>1</v>
      </c>
      <c r="E22" s="19"/>
      <c r="F22" s="32"/>
      <c r="G22" s="29">
        <f t="shared" si="3"/>
        <v>0</v>
      </c>
      <c r="H22" s="30">
        <f t="shared" si="1"/>
        <v>0</v>
      </c>
      <c r="I22" s="30">
        <f t="shared" si="4"/>
        <v>0</v>
      </c>
      <c r="J22" s="30"/>
    </row>
    <row r="23" spans="1:10" ht="45">
      <c r="A23" s="13"/>
      <c r="B23" s="15" t="s">
        <v>23</v>
      </c>
      <c r="C23" s="15"/>
      <c r="D23" s="13"/>
      <c r="E23" s="26"/>
      <c r="F23" s="31"/>
      <c r="G23" s="29"/>
      <c r="H23" s="30"/>
      <c r="I23" s="30"/>
      <c r="J23" s="30"/>
    </row>
    <row r="24" spans="1:10">
      <c r="A24" s="22" t="s">
        <v>24</v>
      </c>
      <c r="B24" s="18" t="s">
        <v>25</v>
      </c>
      <c r="C24" s="18" t="s">
        <v>212</v>
      </c>
      <c r="D24" s="18">
        <v>2</v>
      </c>
      <c r="E24" s="19"/>
      <c r="F24" s="32"/>
      <c r="G24" s="29">
        <f t="shared" si="3"/>
        <v>0</v>
      </c>
      <c r="H24" s="30">
        <f t="shared" si="1"/>
        <v>0</v>
      </c>
      <c r="I24" s="30">
        <f t="shared" si="4"/>
        <v>0</v>
      </c>
      <c r="J24" s="30"/>
    </row>
    <row r="25" spans="1:10" ht="120">
      <c r="A25" s="13"/>
      <c r="B25" s="15" t="s">
        <v>26</v>
      </c>
      <c r="C25" s="15"/>
      <c r="D25" s="13"/>
      <c r="E25" s="26"/>
      <c r="F25" s="31"/>
      <c r="G25" s="29"/>
      <c r="H25" s="30"/>
      <c r="I25" s="30"/>
      <c r="J25" s="30"/>
    </row>
    <row r="26" spans="1:10">
      <c r="A26" s="22" t="s">
        <v>27</v>
      </c>
      <c r="B26" s="18" t="s">
        <v>28</v>
      </c>
      <c r="C26" s="18" t="s">
        <v>212</v>
      </c>
      <c r="D26" s="18">
        <v>2</v>
      </c>
      <c r="E26" s="19"/>
      <c r="F26" s="32"/>
      <c r="G26" s="29">
        <f t="shared" si="3"/>
        <v>0</v>
      </c>
      <c r="H26" s="30">
        <f t="shared" si="1"/>
        <v>0</v>
      </c>
      <c r="I26" s="30">
        <f t="shared" si="4"/>
        <v>0</v>
      </c>
      <c r="J26" s="30"/>
    </row>
    <row r="27" spans="1:10" ht="90">
      <c r="A27" s="13"/>
      <c r="B27" s="15" t="s">
        <v>29</v>
      </c>
      <c r="C27" s="15"/>
      <c r="D27" s="13"/>
      <c r="E27" s="26"/>
      <c r="F27" s="31"/>
      <c r="G27" s="29"/>
      <c r="H27" s="30"/>
      <c r="I27" s="30"/>
      <c r="J27" s="30"/>
    </row>
    <row r="28" spans="1:10">
      <c r="A28" s="18" t="s">
        <v>30</v>
      </c>
      <c r="B28" s="18" t="s">
        <v>31</v>
      </c>
      <c r="C28" s="18" t="s">
        <v>212</v>
      </c>
      <c r="D28" s="18">
        <v>2</v>
      </c>
      <c r="E28" s="19"/>
      <c r="F28" s="32"/>
      <c r="G28" s="29">
        <f t="shared" si="3"/>
        <v>0</v>
      </c>
      <c r="H28" s="30">
        <f t="shared" si="1"/>
        <v>0</v>
      </c>
      <c r="I28" s="30">
        <f t="shared" si="4"/>
        <v>0</v>
      </c>
      <c r="J28" s="30"/>
    </row>
    <row r="29" spans="1:10" ht="30">
      <c r="A29" s="13"/>
      <c r="B29" s="15" t="s">
        <v>32</v>
      </c>
      <c r="C29" s="15"/>
      <c r="D29" s="13"/>
      <c r="E29" s="26"/>
      <c r="F29" s="31"/>
      <c r="G29" s="29"/>
      <c r="H29" s="30"/>
      <c r="I29" s="30"/>
      <c r="J29" s="30"/>
    </row>
    <row r="30" spans="1:10">
      <c r="A30" s="22" t="s">
        <v>33</v>
      </c>
      <c r="B30" s="18" t="s">
        <v>34</v>
      </c>
      <c r="C30" s="18" t="s">
        <v>212</v>
      </c>
      <c r="D30" s="18">
        <v>4</v>
      </c>
      <c r="E30" s="19"/>
      <c r="F30" s="32"/>
      <c r="G30" s="29">
        <f t="shared" si="3"/>
        <v>0</v>
      </c>
      <c r="H30" s="30">
        <f t="shared" si="1"/>
        <v>0</v>
      </c>
      <c r="I30" s="30">
        <f t="shared" si="4"/>
        <v>0</v>
      </c>
      <c r="J30" s="30"/>
    </row>
    <row r="31" spans="1:10">
      <c r="A31" s="13"/>
      <c r="B31" s="15" t="s">
        <v>35</v>
      </c>
      <c r="C31" s="15"/>
      <c r="D31" s="13"/>
      <c r="E31" s="26"/>
      <c r="F31" s="31"/>
      <c r="G31" s="29"/>
      <c r="H31" s="30"/>
      <c r="I31" s="30"/>
      <c r="J31" s="30"/>
    </row>
    <row r="32" spans="1:10">
      <c r="A32" s="22" t="s">
        <v>36</v>
      </c>
      <c r="B32" s="18" t="s">
        <v>37</v>
      </c>
      <c r="C32" s="18" t="s">
        <v>212</v>
      </c>
      <c r="D32" s="18">
        <v>4</v>
      </c>
      <c r="E32" s="19"/>
      <c r="F32" s="32"/>
      <c r="G32" s="29">
        <f t="shared" si="3"/>
        <v>0</v>
      </c>
      <c r="H32" s="30">
        <f t="shared" si="1"/>
        <v>0</v>
      </c>
      <c r="I32" s="30">
        <f t="shared" si="4"/>
        <v>0</v>
      </c>
      <c r="J32" s="30"/>
    </row>
    <row r="33" spans="1:10">
      <c r="A33" s="13"/>
      <c r="B33" s="15" t="s">
        <v>38</v>
      </c>
      <c r="C33" s="15"/>
      <c r="D33" s="13"/>
      <c r="E33" s="26"/>
      <c r="F33" s="31"/>
      <c r="G33" s="29"/>
      <c r="H33" s="30"/>
      <c r="I33" s="30"/>
      <c r="J33" s="30"/>
    </row>
    <row r="34" spans="1:10">
      <c r="A34" s="18" t="s">
        <v>39</v>
      </c>
      <c r="B34" s="18" t="s">
        <v>40</v>
      </c>
      <c r="C34" s="18" t="s">
        <v>212</v>
      </c>
      <c r="D34" s="18">
        <v>2</v>
      </c>
      <c r="E34" s="19"/>
      <c r="F34" s="32"/>
      <c r="G34" s="29">
        <f t="shared" si="3"/>
        <v>0</v>
      </c>
      <c r="H34" s="30">
        <f t="shared" si="1"/>
        <v>0</v>
      </c>
      <c r="I34" s="30">
        <f t="shared" si="4"/>
        <v>0</v>
      </c>
      <c r="J34" s="30"/>
    </row>
    <row r="35" spans="1:10" ht="30">
      <c r="A35" s="13"/>
      <c r="B35" s="15" t="s">
        <v>41</v>
      </c>
      <c r="C35" s="15"/>
      <c r="D35" s="13"/>
      <c r="E35" s="26"/>
      <c r="F35" s="31"/>
      <c r="G35" s="29"/>
      <c r="H35" s="30"/>
      <c r="I35" s="30"/>
      <c r="J35" s="30"/>
    </row>
    <row r="36" spans="1:10">
      <c r="A36" s="22" t="s">
        <v>42</v>
      </c>
      <c r="B36" s="18" t="s">
        <v>43</v>
      </c>
      <c r="C36" s="18" t="s">
        <v>212</v>
      </c>
      <c r="D36" s="18">
        <v>2</v>
      </c>
      <c r="E36" s="19"/>
      <c r="F36" s="32"/>
      <c r="G36" s="29">
        <f t="shared" si="3"/>
        <v>0</v>
      </c>
      <c r="H36" s="30">
        <f t="shared" si="1"/>
        <v>0</v>
      </c>
      <c r="I36" s="30">
        <f t="shared" si="4"/>
        <v>0</v>
      </c>
      <c r="J36" s="30"/>
    </row>
    <row r="37" spans="1:10" ht="30">
      <c r="A37" s="13"/>
      <c r="B37" s="15" t="s">
        <v>44</v>
      </c>
      <c r="C37" s="15"/>
      <c r="D37" s="13"/>
      <c r="E37" s="26"/>
      <c r="F37" s="31"/>
      <c r="G37" s="29"/>
      <c r="H37" s="30"/>
      <c r="I37" s="30"/>
      <c r="J37" s="30"/>
    </row>
    <row r="38" spans="1:10">
      <c r="A38" s="22" t="s">
        <v>45</v>
      </c>
      <c r="B38" s="18" t="s">
        <v>46</v>
      </c>
      <c r="C38" s="18" t="s">
        <v>212</v>
      </c>
      <c r="D38" s="18">
        <v>10</v>
      </c>
      <c r="E38" s="19"/>
      <c r="F38" s="32"/>
      <c r="G38" s="29">
        <f t="shared" si="3"/>
        <v>0</v>
      </c>
      <c r="H38" s="30">
        <f t="shared" si="1"/>
        <v>0</v>
      </c>
      <c r="I38" s="30">
        <f t="shared" si="4"/>
        <v>0</v>
      </c>
      <c r="J38" s="30"/>
    </row>
    <row r="39" spans="1:10" ht="30">
      <c r="A39" s="13"/>
      <c r="B39" s="15" t="s">
        <v>47</v>
      </c>
      <c r="C39" s="15"/>
      <c r="D39" s="13"/>
      <c r="E39" s="26"/>
      <c r="F39" s="31"/>
      <c r="G39" s="29"/>
      <c r="H39" s="30"/>
      <c r="I39" s="30"/>
      <c r="J39" s="30"/>
    </row>
    <row r="40" spans="1:10">
      <c r="A40" s="18" t="s">
        <v>48</v>
      </c>
      <c r="B40" s="18" t="s">
        <v>49</v>
      </c>
      <c r="C40" s="18" t="s">
        <v>212</v>
      </c>
      <c r="D40" s="18">
        <v>2</v>
      </c>
      <c r="E40" s="19"/>
      <c r="F40" s="32"/>
      <c r="G40" s="29">
        <f t="shared" si="3"/>
        <v>0</v>
      </c>
      <c r="H40" s="30">
        <f t="shared" si="1"/>
        <v>0</v>
      </c>
      <c r="I40" s="30">
        <f t="shared" si="4"/>
        <v>0</v>
      </c>
      <c r="J40" s="30"/>
    </row>
    <row r="41" spans="1:10" ht="30">
      <c r="A41" s="13"/>
      <c r="B41" s="15" t="s">
        <v>50</v>
      </c>
      <c r="C41" s="15"/>
      <c r="D41" s="13"/>
      <c r="E41" s="26"/>
      <c r="F41" s="31"/>
      <c r="G41" s="29"/>
      <c r="H41" s="30"/>
      <c r="I41" s="30"/>
      <c r="J41" s="30"/>
    </row>
    <row r="42" spans="1:10">
      <c r="A42" s="22" t="s">
        <v>51</v>
      </c>
      <c r="B42" s="18" t="s">
        <v>52</v>
      </c>
      <c r="C42" s="18" t="s">
        <v>212</v>
      </c>
      <c r="D42" s="18">
        <v>2</v>
      </c>
      <c r="E42" s="19"/>
      <c r="F42" s="32"/>
      <c r="G42" s="29">
        <f t="shared" si="3"/>
        <v>0</v>
      </c>
      <c r="H42" s="30">
        <f t="shared" si="1"/>
        <v>0</v>
      </c>
      <c r="I42" s="30">
        <f t="shared" si="4"/>
        <v>0</v>
      </c>
      <c r="J42" s="30"/>
    </row>
    <row r="43" spans="1:10" ht="30">
      <c r="A43" s="13"/>
      <c r="B43" s="15" t="s">
        <v>53</v>
      </c>
      <c r="C43" s="15"/>
      <c r="D43" s="13"/>
      <c r="E43" s="26"/>
      <c r="F43" s="31"/>
      <c r="G43" s="29"/>
      <c r="H43" s="30"/>
      <c r="I43" s="30"/>
      <c r="J43" s="30"/>
    </row>
    <row r="44" spans="1:10">
      <c r="A44" s="22" t="s">
        <v>54</v>
      </c>
      <c r="B44" s="18" t="s">
        <v>55</v>
      </c>
      <c r="C44" s="18" t="s">
        <v>212</v>
      </c>
      <c r="D44" s="18">
        <v>2</v>
      </c>
      <c r="E44" s="19"/>
      <c r="F44" s="32"/>
      <c r="G44" s="29">
        <f t="shared" si="3"/>
        <v>0</v>
      </c>
      <c r="H44" s="30">
        <f t="shared" si="1"/>
        <v>0</v>
      </c>
      <c r="I44" s="30">
        <f t="shared" si="4"/>
        <v>0</v>
      </c>
      <c r="J44" s="30"/>
    </row>
    <row r="45" spans="1:10" ht="45">
      <c r="A45" s="13"/>
      <c r="B45" s="15" t="s">
        <v>56</v>
      </c>
      <c r="C45" s="15"/>
      <c r="D45" s="13"/>
      <c r="E45" s="26"/>
      <c r="F45" s="31"/>
      <c r="G45" s="29"/>
      <c r="H45" s="30"/>
      <c r="I45" s="30"/>
      <c r="J45" s="30"/>
    </row>
    <row r="46" spans="1:10">
      <c r="A46" s="18" t="s">
        <v>57</v>
      </c>
      <c r="B46" s="18" t="s">
        <v>58</v>
      </c>
      <c r="C46" s="18" t="s">
        <v>212</v>
      </c>
      <c r="D46" s="18">
        <v>2</v>
      </c>
      <c r="E46" s="19"/>
      <c r="F46" s="32"/>
      <c r="G46" s="29">
        <f t="shared" si="3"/>
        <v>0</v>
      </c>
      <c r="H46" s="30">
        <f t="shared" si="1"/>
        <v>0</v>
      </c>
      <c r="I46" s="30">
        <f t="shared" si="4"/>
        <v>0</v>
      </c>
      <c r="J46" s="30"/>
    </row>
    <row r="47" spans="1:10">
      <c r="A47" s="13"/>
      <c r="B47" s="15" t="s">
        <v>59</v>
      </c>
      <c r="C47" s="15"/>
      <c r="D47" s="13"/>
      <c r="E47" s="26"/>
      <c r="F47" s="31"/>
      <c r="G47" s="29"/>
      <c r="H47" s="30"/>
      <c r="I47" s="30"/>
      <c r="J47" s="30"/>
    </row>
    <row r="48" spans="1:10">
      <c r="A48" s="22" t="s">
        <v>60</v>
      </c>
      <c r="B48" s="18" t="s">
        <v>61</v>
      </c>
      <c r="C48" s="18" t="s">
        <v>212</v>
      </c>
      <c r="D48" s="27">
        <v>2</v>
      </c>
      <c r="E48" s="18"/>
      <c r="F48" s="32"/>
      <c r="G48" s="29">
        <f t="shared" si="3"/>
        <v>0</v>
      </c>
      <c r="H48" s="30">
        <f t="shared" si="1"/>
        <v>0</v>
      </c>
      <c r="I48" s="30">
        <f t="shared" si="4"/>
        <v>0</v>
      </c>
      <c r="J48" s="30"/>
    </row>
    <row r="49" spans="1:10">
      <c r="A49" s="13"/>
      <c r="B49" s="15" t="s">
        <v>62</v>
      </c>
      <c r="C49" s="15"/>
      <c r="D49" s="16"/>
      <c r="E49" s="13"/>
      <c r="F49" s="31"/>
      <c r="G49" s="29"/>
      <c r="H49" s="30"/>
      <c r="I49" s="30"/>
      <c r="J49" s="30"/>
    </row>
    <row r="50" spans="1:10">
      <c r="A50" s="22" t="s">
        <v>63</v>
      </c>
      <c r="B50" s="18" t="s">
        <v>64</v>
      </c>
      <c r="C50" s="18" t="s">
        <v>212</v>
      </c>
      <c r="D50" s="18">
        <v>10</v>
      </c>
      <c r="E50" s="19"/>
      <c r="F50" s="32"/>
      <c r="G50" s="29">
        <f t="shared" si="3"/>
        <v>0</v>
      </c>
      <c r="H50" s="30">
        <f t="shared" si="1"/>
        <v>0</v>
      </c>
      <c r="I50" s="30">
        <f t="shared" si="4"/>
        <v>0</v>
      </c>
      <c r="J50" s="30"/>
    </row>
    <row r="51" spans="1:10" ht="30">
      <c r="A51" s="13"/>
      <c r="B51" s="15" t="s">
        <v>65</v>
      </c>
      <c r="C51" s="15"/>
      <c r="D51" s="13"/>
      <c r="E51" s="26"/>
      <c r="F51" s="31"/>
      <c r="G51" s="29"/>
      <c r="H51" s="30"/>
      <c r="I51" s="30"/>
      <c r="J51" s="30"/>
    </row>
    <row r="52" spans="1:10">
      <c r="A52" s="18" t="s">
        <v>66</v>
      </c>
      <c r="B52" s="18" t="s">
        <v>67</v>
      </c>
      <c r="C52" s="18" t="s">
        <v>212</v>
      </c>
      <c r="D52" s="18">
        <v>10</v>
      </c>
      <c r="E52" s="19"/>
      <c r="F52" s="32"/>
      <c r="G52" s="29">
        <f t="shared" si="3"/>
        <v>0</v>
      </c>
      <c r="H52" s="30">
        <f t="shared" si="1"/>
        <v>0</v>
      </c>
      <c r="I52" s="30">
        <f t="shared" si="4"/>
        <v>0</v>
      </c>
      <c r="J52" s="30"/>
    </row>
    <row r="53" spans="1:10" ht="30">
      <c r="A53" s="13"/>
      <c r="B53" s="15" t="s">
        <v>68</v>
      </c>
      <c r="C53" s="15"/>
      <c r="D53" s="13"/>
      <c r="E53" s="26"/>
      <c r="F53" s="31"/>
      <c r="G53" s="29"/>
      <c r="H53" s="30"/>
      <c r="I53" s="30"/>
      <c r="J53" s="30"/>
    </row>
    <row r="54" spans="1:10">
      <c r="A54" s="22" t="s">
        <v>69</v>
      </c>
      <c r="B54" s="18" t="s">
        <v>70</v>
      </c>
      <c r="C54" s="18" t="s">
        <v>212</v>
      </c>
      <c r="D54" s="18">
        <v>8</v>
      </c>
      <c r="E54" s="19"/>
      <c r="F54" s="32"/>
      <c r="G54" s="29">
        <f t="shared" si="3"/>
        <v>0</v>
      </c>
      <c r="H54" s="30">
        <f t="shared" si="1"/>
        <v>0</v>
      </c>
      <c r="I54" s="30">
        <f t="shared" si="4"/>
        <v>0</v>
      </c>
      <c r="J54" s="30"/>
    </row>
    <row r="55" spans="1:10" ht="30">
      <c r="A55" s="13"/>
      <c r="B55" s="15" t="s">
        <v>71</v>
      </c>
      <c r="C55" s="15"/>
      <c r="D55" s="13"/>
      <c r="E55" s="26"/>
      <c r="F55" s="31"/>
      <c r="G55" s="29"/>
      <c r="H55" s="30"/>
      <c r="I55" s="30"/>
      <c r="J55" s="30"/>
    </row>
    <row r="56" spans="1:10">
      <c r="A56" s="22" t="s">
        <v>72</v>
      </c>
      <c r="B56" s="18" t="s">
        <v>73</v>
      </c>
      <c r="C56" s="18" t="s">
        <v>212</v>
      </c>
      <c r="D56" s="18">
        <v>8</v>
      </c>
      <c r="E56" s="19"/>
      <c r="F56" s="32"/>
      <c r="G56" s="29">
        <f t="shared" si="3"/>
        <v>0</v>
      </c>
      <c r="H56" s="30">
        <f t="shared" si="1"/>
        <v>0</v>
      </c>
      <c r="I56" s="30">
        <f t="shared" si="4"/>
        <v>0</v>
      </c>
      <c r="J56" s="30"/>
    </row>
    <row r="57" spans="1:10">
      <c r="A57" s="13"/>
      <c r="B57" s="15" t="s">
        <v>74</v>
      </c>
      <c r="C57" s="15"/>
      <c r="D57" s="13"/>
      <c r="E57" s="26"/>
      <c r="F57" s="31"/>
      <c r="G57" s="29"/>
      <c r="H57" s="30"/>
      <c r="I57" s="30"/>
      <c r="J57" s="30"/>
    </row>
    <row r="58" spans="1:10">
      <c r="A58" s="18" t="s">
        <v>75</v>
      </c>
      <c r="B58" s="18" t="s">
        <v>76</v>
      </c>
      <c r="C58" s="18" t="s">
        <v>212</v>
      </c>
      <c r="D58" s="18">
        <v>1</v>
      </c>
      <c r="E58" s="19"/>
      <c r="F58" s="32"/>
      <c r="G58" s="29">
        <f t="shared" si="3"/>
        <v>0</v>
      </c>
      <c r="H58" s="30">
        <f t="shared" si="1"/>
        <v>0</v>
      </c>
      <c r="I58" s="30">
        <f t="shared" si="4"/>
        <v>0</v>
      </c>
      <c r="J58" s="30"/>
    </row>
    <row r="59" spans="1:10" ht="30">
      <c r="A59" s="13"/>
      <c r="B59" s="15" t="s">
        <v>77</v>
      </c>
      <c r="C59" s="15"/>
      <c r="D59" s="13"/>
      <c r="E59" s="26"/>
      <c r="F59" s="31"/>
      <c r="G59" s="29"/>
      <c r="H59" s="30"/>
      <c r="I59" s="30"/>
      <c r="J59" s="30"/>
    </row>
    <row r="60" spans="1:10">
      <c r="A60" s="22" t="s">
        <v>78</v>
      </c>
      <c r="B60" s="18" t="s">
        <v>79</v>
      </c>
      <c r="C60" s="18" t="s">
        <v>212</v>
      </c>
      <c r="D60" s="18">
        <v>1</v>
      </c>
      <c r="E60" s="18"/>
      <c r="F60" s="32"/>
      <c r="G60" s="29">
        <f t="shared" si="3"/>
        <v>0</v>
      </c>
      <c r="H60" s="30">
        <f t="shared" si="1"/>
        <v>0</v>
      </c>
      <c r="I60" s="30">
        <f t="shared" si="4"/>
        <v>0</v>
      </c>
      <c r="J60" s="30"/>
    </row>
    <row r="61" spans="1:10" ht="60">
      <c r="A61" s="13"/>
      <c r="B61" s="15" t="s">
        <v>80</v>
      </c>
      <c r="C61" s="15"/>
      <c r="D61" s="13"/>
      <c r="E61" s="26"/>
      <c r="F61" s="31"/>
      <c r="G61" s="29"/>
      <c r="H61" s="30"/>
      <c r="I61" s="30"/>
      <c r="J61" s="30"/>
    </row>
    <row r="62" spans="1:10">
      <c r="A62" s="22" t="s">
        <v>81</v>
      </c>
      <c r="B62" s="18" t="s">
        <v>82</v>
      </c>
      <c r="C62" s="18" t="s">
        <v>212</v>
      </c>
      <c r="D62" s="18">
        <v>1</v>
      </c>
      <c r="E62" s="19"/>
      <c r="F62" s="32"/>
      <c r="G62" s="29">
        <f t="shared" si="3"/>
        <v>0</v>
      </c>
      <c r="H62" s="30">
        <f t="shared" si="1"/>
        <v>0</v>
      </c>
      <c r="I62" s="30">
        <f t="shared" si="4"/>
        <v>0</v>
      </c>
      <c r="J62" s="30"/>
    </row>
    <row r="63" spans="1:10" ht="60">
      <c r="A63" s="13"/>
      <c r="B63" s="15" t="s">
        <v>83</v>
      </c>
      <c r="C63" s="15"/>
      <c r="D63" s="13"/>
      <c r="E63" s="26"/>
      <c r="F63" s="31"/>
      <c r="G63" s="29"/>
      <c r="H63" s="30"/>
      <c r="I63" s="30"/>
      <c r="J63" s="30"/>
    </row>
    <row r="64" spans="1:10">
      <c r="A64" s="18" t="s">
        <v>84</v>
      </c>
      <c r="B64" s="18" t="s">
        <v>85</v>
      </c>
      <c r="C64" s="18" t="s">
        <v>213</v>
      </c>
      <c r="D64" s="18">
        <v>1</v>
      </c>
      <c r="E64" s="19"/>
      <c r="F64" s="32"/>
      <c r="G64" s="29">
        <f t="shared" si="3"/>
        <v>0</v>
      </c>
      <c r="H64" s="30">
        <f t="shared" si="1"/>
        <v>0</v>
      </c>
      <c r="I64" s="30">
        <f t="shared" si="4"/>
        <v>0</v>
      </c>
      <c r="J64" s="30"/>
    </row>
    <row r="65" spans="1:10" ht="60">
      <c r="A65" s="13"/>
      <c r="B65" s="15" t="s">
        <v>86</v>
      </c>
      <c r="C65" s="15"/>
      <c r="D65" s="13"/>
      <c r="E65" s="26"/>
      <c r="F65" s="31"/>
      <c r="G65" s="29"/>
      <c r="H65" s="30"/>
      <c r="I65" s="30"/>
      <c r="J65" s="30"/>
    </row>
    <row r="66" spans="1:10">
      <c r="A66" s="22" t="s">
        <v>87</v>
      </c>
      <c r="B66" s="18" t="s">
        <v>88</v>
      </c>
      <c r="C66" s="18" t="s">
        <v>213</v>
      </c>
      <c r="D66" s="18">
        <v>1</v>
      </c>
      <c r="E66" s="19"/>
      <c r="F66" s="32"/>
      <c r="G66" s="29">
        <f t="shared" si="3"/>
        <v>0</v>
      </c>
      <c r="H66" s="30">
        <f t="shared" si="1"/>
        <v>0</v>
      </c>
      <c r="I66" s="30">
        <f t="shared" si="4"/>
        <v>0</v>
      </c>
      <c r="J66" s="30"/>
    </row>
    <row r="67" spans="1:10">
      <c r="A67" s="13"/>
      <c r="B67" s="15" t="s">
        <v>89</v>
      </c>
      <c r="C67" s="15"/>
      <c r="D67" s="13"/>
      <c r="E67" s="26"/>
      <c r="F67" s="31"/>
      <c r="G67" s="29"/>
      <c r="H67" s="30"/>
      <c r="I67" s="30"/>
      <c r="J67" s="30"/>
    </row>
    <row r="68" spans="1:10" ht="15.75">
      <c r="B68" s="8"/>
      <c r="C68" s="8"/>
      <c r="E68" s="11"/>
      <c r="F68" s="33"/>
      <c r="G68" s="29"/>
      <c r="H68" s="30"/>
      <c r="I68" s="30"/>
      <c r="J68" s="30"/>
    </row>
    <row r="69" spans="1:10" ht="15.75">
      <c r="A69" s="1" t="s">
        <v>90</v>
      </c>
      <c r="B69" s="4" t="s">
        <v>91</v>
      </c>
      <c r="C69" s="4"/>
      <c r="D69" s="1"/>
      <c r="E69" s="3"/>
      <c r="F69" s="34"/>
      <c r="G69" s="29"/>
      <c r="H69" s="30"/>
      <c r="I69" s="30"/>
      <c r="J69" s="30"/>
    </row>
    <row r="70" spans="1:10" ht="15.75">
      <c r="A70" s="1" t="s">
        <v>92</v>
      </c>
      <c r="B70" s="1" t="s">
        <v>93</v>
      </c>
      <c r="C70" s="1" t="s">
        <v>212</v>
      </c>
      <c r="D70" s="1">
        <v>3</v>
      </c>
      <c r="E70" s="1"/>
      <c r="F70" s="34"/>
      <c r="G70" s="29">
        <f t="shared" si="3"/>
        <v>0</v>
      </c>
      <c r="H70" s="30">
        <f t="shared" si="1"/>
        <v>0</v>
      </c>
      <c r="I70" s="30">
        <f t="shared" si="4"/>
        <v>0</v>
      </c>
      <c r="J70" s="30"/>
    </row>
    <row r="71" spans="1:10" ht="110.25">
      <c r="B71" s="6" t="s">
        <v>94</v>
      </c>
      <c r="C71" s="6"/>
      <c r="E71" s="7"/>
      <c r="F71" s="30"/>
      <c r="G71" s="29"/>
      <c r="H71" s="30"/>
      <c r="I71" s="30"/>
      <c r="J71" s="30"/>
    </row>
    <row r="72" spans="1:10" ht="15.75">
      <c r="A72" s="1" t="s">
        <v>95</v>
      </c>
      <c r="B72" s="1" t="s">
        <v>96</v>
      </c>
      <c r="C72" s="1" t="s">
        <v>212</v>
      </c>
      <c r="D72" s="1">
        <v>4</v>
      </c>
      <c r="E72" s="1"/>
      <c r="F72" s="34"/>
      <c r="G72" s="29">
        <f t="shared" si="3"/>
        <v>0</v>
      </c>
      <c r="H72" s="30">
        <f t="shared" si="1"/>
        <v>0</v>
      </c>
      <c r="I72" s="30">
        <f t="shared" si="4"/>
        <v>0</v>
      </c>
      <c r="J72" s="30"/>
    </row>
    <row r="73" spans="1:10" ht="90">
      <c r="B73" s="8" t="s">
        <v>97</v>
      </c>
      <c r="C73" s="8"/>
      <c r="E73" s="7"/>
      <c r="F73" s="30"/>
      <c r="G73" s="29"/>
      <c r="H73" s="30"/>
      <c r="I73" s="30"/>
      <c r="J73" s="30"/>
    </row>
    <row r="74" spans="1:10" ht="15.75">
      <c r="A74" s="1" t="s">
        <v>98</v>
      </c>
      <c r="B74" s="1" t="s">
        <v>99</v>
      </c>
      <c r="C74" s="1" t="s">
        <v>212</v>
      </c>
      <c r="D74" s="1">
        <v>6</v>
      </c>
      <c r="E74" s="2"/>
      <c r="F74" s="34"/>
      <c r="G74" s="29">
        <f t="shared" si="3"/>
        <v>0</v>
      </c>
      <c r="H74" s="30">
        <f t="shared" ref="H74:H136" si="5">G74*0.22</f>
        <v>0</v>
      </c>
      <c r="I74" s="30">
        <f t="shared" si="4"/>
        <v>0</v>
      </c>
      <c r="J74" s="30"/>
    </row>
    <row r="75" spans="1:10" ht="60">
      <c r="B75" s="8" t="s">
        <v>100</v>
      </c>
      <c r="C75" s="8"/>
      <c r="E75" s="7"/>
      <c r="F75" s="30"/>
      <c r="G75" s="29"/>
      <c r="H75" s="30"/>
      <c r="I75" s="30"/>
      <c r="J75" s="30"/>
    </row>
    <row r="76" spans="1:10" ht="15.75">
      <c r="A76" s="1" t="s">
        <v>101</v>
      </c>
      <c r="B76" s="1" t="s">
        <v>102</v>
      </c>
      <c r="C76" s="1" t="s">
        <v>212</v>
      </c>
      <c r="D76" s="1">
        <v>10</v>
      </c>
      <c r="E76" s="2"/>
      <c r="F76" s="34"/>
      <c r="G76" s="29">
        <f t="shared" si="3"/>
        <v>0</v>
      </c>
      <c r="H76" s="30">
        <f t="shared" si="5"/>
        <v>0</v>
      </c>
      <c r="I76" s="30">
        <f t="shared" si="4"/>
        <v>0</v>
      </c>
      <c r="J76" s="30"/>
    </row>
    <row r="77" spans="1:10" ht="60">
      <c r="B77" s="8" t="s">
        <v>103</v>
      </c>
      <c r="C77" s="8"/>
      <c r="E77" s="7"/>
      <c r="F77" s="30"/>
      <c r="G77" s="29"/>
      <c r="H77" s="30"/>
      <c r="I77" s="30"/>
      <c r="J77" s="30"/>
    </row>
    <row r="78" spans="1:10" ht="15.75">
      <c r="A78" s="1" t="s">
        <v>104</v>
      </c>
      <c r="B78" s="1" t="s">
        <v>105</v>
      </c>
      <c r="C78" s="1" t="s">
        <v>212</v>
      </c>
      <c r="D78" s="1">
        <v>1</v>
      </c>
      <c r="E78" s="2"/>
      <c r="F78" s="34"/>
      <c r="G78" s="29">
        <f t="shared" si="3"/>
        <v>0</v>
      </c>
      <c r="H78" s="30">
        <f t="shared" si="5"/>
        <v>0</v>
      </c>
      <c r="I78" s="30">
        <f t="shared" si="4"/>
        <v>0</v>
      </c>
      <c r="J78" s="30"/>
    </row>
    <row r="79" spans="1:10" ht="60">
      <c r="B79" s="8" t="s">
        <v>106</v>
      </c>
      <c r="C79" s="8"/>
      <c r="E79" s="7"/>
      <c r="F79" s="30"/>
      <c r="G79" s="29"/>
      <c r="H79" s="30"/>
      <c r="I79" s="30"/>
      <c r="J79" s="30"/>
    </row>
    <row r="80" spans="1:10" ht="15.75">
      <c r="A80" s="1" t="s">
        <v>107</v>
      </c>
      <c r="B80" s="1" t="s">
        <v>108</v>
      </c>
      <c r="C80" s="1" t="s">
        <v>212</v>
      </c>
      <c r="D80" s="1">
        <v>1</v>
      </c>
      <c r="E80" s="1"/>
      <c r="F80" s="34"/>
      <c r="G80" s="29">
        <f t="shared" si="3"/>
        <v>0</v>
      </c>
      <c r="H80" s="30">
        <f t="shared" si="5"/>
        <v>0</v>
      </c>
      <c r="I80" s="30">
        <f t="shared" si="4"/>
        <v>0</v>
      </c>
      <c r="J80" s="30"/>
    </row>
    <row r="81" spans="1:10" ht="60">
      <c r="B81" s="8" t="s">
        <v>109</v>
      </c>
      <c r="C81" s="8"/>
      <c r="E81" s="7"/>
      <c r="F81" s="30"/>
      <c r="G81" s="29"/>
      <c r="H81" s="30"/>
      <c r="I81" s="30"/>
      <c r="J81" s="30"/>
    </row>
    <row r="82" spans="1:10" ht="15.75">
      <c r="A82" s="1" t="s">
        <v>110</v>
      </c>
      <c r="B82" s="1" t="s">
        <v>111</v>
      </c>
      <c r="C82" s="1" t="s">
        <v>212</v>
      </c>
      <c r="D82" s="9">
        <v>14</v>
      </c>
      <c r="E82" s="1"/>
      <c r="F82" s="34"/>
      <c r="G82" s="29">
        <f t="shared" ref="G82:G144" si="6">D82*F82</f>
        <v>0</v>
      </c>
      <c r="H82" s="30">
        <f t="shared" si="5"/>
        <v>0</v>
      </c>
      <c r="I82" s="30">
        <f t="shared" ref="I82:I144" si="7">G82+H82</f>
        <v>0</v>
      </c>
      <c r="J82" s="30"/>
    </row>
    <row r="83" spans="1:10">
      <c r="B83" s="8" t="s">
        <v>112</v>
      </c>
      <c r="C83" s="8"/>
      <c r="D83" s="10"/>
      <c r="F83" s="30"/>
      <c r="G83" s="29"/>
      <c r="H83" s="30"/>
      <c r="I83" s="30"/>
      <c r="J83" s="30"/>
    </row>
    <row r="84" spans="1:10" ht="15.75">
      <c r="A84" s="5" t="s">
        <v>113</v>
      </c>
      <c r="B84" s="1" t="s">
        <v>114</v>
      </c>
      <c r="C84" s="1" t="s">
        <v>212</v>
      </c>
      <c r="D84" s="9">
        <v>6</v>
      </c>
      <c r="E84" s="1"/>
      <c r="F84" s="34"/>
      <c r="G84" s="29">
        <f t="shared" si="6"/>
        <v>0</v>
      </c>
      <c r="H84" s="30">
        <f t="shared" si="5"/>
        <v>0</v>
      </c>
      <c r="I84" s="30">
        <f t="shared" si="7"/>
        <v>0</v>
      </c>
      <c r="J84" s="30"/>
    </row>
    <row r="85" spans="1:10">
      <c r="B85" s="8" t="s">
        <v>112</v>
      </c>
      <c r="C85" s="8"/>
      <c r="D85" s="10"/>
      <c r="F85" s="30"/>
      <c r="G85" s="29"/>
      <c r="H85" s="30"/>
      <c r="I85" s="30"/>
      <c r="J85" s="30"/>
    </row>
    <row r="86" spans="1:10" ht="15.75">
      <c r="A86" s="1" t="s">
        <v>115</v>
      </c>
      <c r="B86" s="1" t="s">
        <v>116</v>
      </c>
      <c r="C86" s="1" t="s">
        <v>212</v>
      </c>
      <c r="D86" s="9">
        <v>2</v>
      </c>
      <c r="E86" s="1"/>
      <c r="F86" s="34"/>
      <c r="G86" s="29">
        <f t="shared" si="6"/>
        <v>0</v>
      </c>
      <c r="H86" s="30">
        <f t="shared" si="5"/>
        <v>0</v>
      </c>
      <c r="I86" s="30">
        <f t="shared" si="7"/>
        <v>0</v>
      </c>
      <c r="J86" s="30"/>
    </row>
    <row r="87" spans="1:10">
      <c r="B87" s="8" t="s">
        <v>117</v>
      </c>
      <c r="C87" s="8"/>
      <c r="D87" s="10"/>
      <c r="F87" s="30"/>
      <c r="G87" s="29"/>
      <c r="H87" s="30"/>
      <c r="I87" s="30"/>
      <c r="J87" s="30"/>
    </row>
    <row r="88" spans="1:10" ht="15.75">
      <c r="A88" s="1" t="s">
        <v>118</v>
      </c>
      <c r="B88" s="1" t="s">
        <v>119</v>
      </c>
      <c r="C88" s="1" t="s">
        <v>212</v>
      </c>
      <c r="D88" s="9">
        <v>1</v>
      </c>
      <c r="E88" s="1"/>
      <c r="F88" s="34"/>
      <c r="G88" s="29">
        <f t="shared" si="6"/>
        <v>0</v>
      </c>
      <c r="H88" s="30">
        <f t="shared" si="5"/>
        <v>0</v>
      </c>
      <c r="I88" s="30">
        <f t="shared" si="7"/>
        <v>0</v>
      </c>
      <c r="J88" s="30"/>
    </row>
    <row r="89" spans="1:10">
      <c r="B89" s="8" t="s">
        <v>120</v>
      </c>
      <c r="C89" s="8"/>
      <c r="D89" s="10"/>
      <c r="F89" s="30"/>
      <c r="G89" s="29"/>
      <c r="H89" s="30"/>
      <c r="I89" s="30"/>
      <c r="J89" s="30"/>
    </row>
    <row r="90" spans="1:10" ht="15.75">
      <c r="A90" s="1" t="s">
        <v>121</v>
      </c>
      <c r="B90" s="1" t="s">
        <v>122</v>
      </c>
      <c r="C90" s="1" t="s">
        <v>212</v>
      </c>
      <c r="D90" s="1">
        <v>22</v>
      </c>
      <c r="E90" s="1"/>
      <c r="F90" s="34"/>
      <c r="G90" s="29">
        <f t="shared" si="6"/>
        <v>0</v>
      </c>
      <c r="H90" s="30">
        <f t="shared" si="5"/>
        <v>0</v>
      </c>
      <c r="I90" s="30">
        <f t="shared" si="7"/>
        <v>0</v>
      </c>
      <c r="J90" s="30"/>
    </row>
    <row r="91" spans="1:10" ht="30">
      <c r="B91" s="8" t="s">
        <v>123</v>
      </c>
      <c r="C91" s="8"/>
      <c r="E91" s="7"/>
      <c r="F91" s="30"/>
      <c r="G91" s="29"/>
      <c r="H91" s="30"/>
      <c r="I91" s="30"/>
      <c r="J91" s="30"/>
    </row>
    <row r="92" spans="1:10" ht="15.75">
      <c r="A92" s="1" t="s">
        <v>124</v>
      </c>
      <c r="B92" s="1" t="s">
        <v>125</v>
      </c>
      <c r="C92" s="1" t="s">
        <v>212</v>
      </c>
      <c r="D92" s="1">
        <v>22</v>
      </c>
      <c r="E92" s="1"/>
      <c r="F92" s="34"/>
      <c r="G92" s="29">
        <f t="shared" si="6"/>
        <v>0</v>
      </c>
      <c r="H92" s="30">
        <f t="shared" si="5"/>
        <v>0</v>
      </c>
      <c r="I92" s="30">
        <f t="shared" si="7"/>
        <v>0</v>
      </c>
      <c r="J92" s="30"/>
    </row>
    <row r="93" spans="1:10" ht="15.75">
      <c r="B93" s="8" t="s">
        <v>126</v>
      </c>
      <c r="C93" s="8"/>
      <c r="E93" s="7"/>
      <c r="F93" s="30"/>
      <c r="G93" s="29"/>
      <c r="H93" s="30"/>
      <c r="I93" s="30"/>
      <c r="J93" s="30"/>
    </row>
    <row r="94" spans="1:10" ht="15.75">
      <c r="A94" s="1" t="s">
        <v>127</v>
      </c>
      <c r="B94" s="1" t="s">
        <v>128</v>
      </c>
      <c r="C94" s="1" t="s">
        <v>212</v>
      </c>
      <c r="D94" s="1">
        <v>1</v>
      </c>
      <c r="E94" s="1"/>
      <c r="F94" s="34"/>
      <c r="G94" s="29">
        <f t="shared" si="6"/>
        <v>0</v>
      </c>
      <c r="H94" s="30">
        <f t="shared" si="5"/>
        <v>0</v>
      </c>
      <c r="I94" s="30">
        <f t="shared" si="7"/>
        <v>0</v>
      </c>
      <c r="J94" s="30"/>
    </row>
    <row r="95" spans="1:10" ht="60">
      <c r="B95" s="8" t="s">
        <v>129</v>
      </c>
      <c r="C95" s="8"/>
      <c r="E95" s="7"/>
      <c r="F95" s="30"/>
      <c r="G95" s="29"/>
      <c r="H95" s="30"/>
      <c r="I95" s="30"/>
      <c r="J95" s="30"/>
    </row>
    <row r="96" spans="1:10" ht="15.75">
      <c r="A96" s="1" t="s">
        <v>130</v>
      </c>
      <c r="B96" s="1" t="s">
        <v>131</v>
      </c>
      <c r="C96" s="1" t="s">
        <v>212</v>
      </c>
      <c r="D96" s="2">
        <v>10</v>
      </c>
      <c r="E96" s="1"/>
      <c r="F96" s="34"/>
      <c r="G96" s="29">
        <f t="shared" si="6"/>
        <v>0</v>
      </c>
      <c r="H96" s="30">
        <f t="shared" si="5"/>
        <v>0</v>
      </c>
      <c r="I96" s="30">
        <f t="shared" si="7"/>
        <v>0</v>
      </c>
      <c r="J96" s="30"/>
    </row>
    <row r="97" spans="1:10" ht="15.75">
      <c r="B97" s="8" t="s">
        <v>132</v>
      </c>
      <c r="C97" s="8"/>
      <c r="E97" s="7"/>
      <c r="F97" s="30"/>
      <c r="G97" s="29"/>
      <c r="H97" s="30"/>
      <c r="I97" s="30"/>
      <c r="J97" s="30"/>
    </row>
    <row r="98" spans="1:10" ht="15.75">
      <c r="A98" s="1" t="s">
        <v>133</v>
      </c>
      <c r="B98" s="1" t="s">
        <v>134</v>
      </c>
      <c r="C98" s="1" t="s">
        <v>213</v>
      </c>
      <c r="D98" s="1">
        <v>1</v>
      </c>
      <c r="E98" s="2"/>
      <c r="F98" s="34"/>
      <c r="G98" s="29">
        <f t="shared" si="6"/>
        <v>0</v>
      </c>
      <c r="H98" s="30">
        <f t="shared" si="5"/>
        <v>0</v>
      </c>
      <c r="I98" s="30">
        <f t="shared" si="7"/>
        <v>0</v>
      </c>
      <c r="J98" s="30"/>
    </row>
    <row r="99" spans="1:10" ht="60">
      <c r="B99" s="8" t="s">
        <v>135</v>
      </c>
      <c r="C99" s="8"/>
      <c r="E99" s="7"/>
      <c r="F99" s="30"/>
      <c r="G99" s="29"/>
      <c r="H99" s="30"/>
      <c r="I99" s="30"/>
      <c r="J99" s="30"/>
    </row>
    <row r="100" spans="1:10" ht="15.75">
      <c r="A100" s="5" t="s">
        <v>136</v>
      </c>
      <c r="B100" s="1" t="s">
        <v>88</v>
      </c>
      <c r="C100" s="1" t="s">
        <v>213</v>
      </c>
      <c r="D100" s="1">
        <v>1</v>
      </c>
      <c r="E100" s="2"/>
      <c r="F100" s="34"/>
      <c r="G100" s="29">
        <f t="shared" si="6"/>
        <v>0</v>
      </c>
      <c r="H100" s="30">
        <f t="shared" si="5"/>
        <v>0</v>
      </c>
      <c r="I100" s="30">
        <f t="shared" si="7"/>
        <v>0</v>
      </c>
      <c r="J100" s="30"/>
    </row>
    <row r="101" spans="1:10" ht="15.75">
      <c r="B101" s="8" t="s">
        <v>89</v>
      </c>
      <c r="C101" s="8"/>
      <c r="E101" s="7"/>
      <c r="F101" s="30"/>
      <c r="G101" s="29"/>
      <c r="H101" s="30"/>
      <c r="I101" s="30"/>
      <c r="J101" s="30"/>
    </row>
    <row r="102" spans="1:10" ht="15.75">
      <c r="B102" s="8"/>
      <c r="C102" s="8"/>
      <c r="E102" s="7"/>
      <c r="F102" s="30"/>
      <c r="G102" s="29"/>
      <c r="H102" s="30"/>
      <c r="I102" s="30"/>
      <c r="J102" s="30"/>
    </row>
    <row r="103" spans="1:10" ht="15.75">
      <c r="A103" s="1" t="s">
        <v>137</v>
      </c>
      <c r="B103" s="4" t="s">
        <v>138</v>
      </c>
      <c r="C103" s="4"/>
      <c r="D103" s="1"/>
      <c r="E103" s="3"/>
      <c r="F103" s="34"/>
      <c r="G103" s="29"/>
      <c r="H103" s="30"/>
      <c r="I103" s="30"/>
      <c r="J103" s="30"/>
    </row>
    <row r="104" spans="1:10" ht="15.75">
      <c r="A104" s="1" t="s">
        <v>139</v>
      </c>
      <c r="B104" s="2" t="s">
        <v>140</v>
      </c>
      <c r="C104" s="2" t="s">
        <v>212</v>
      </c>
      <c r="D104" s="1">
        <v>1</v>
      </c>
      <c r="E104" s="2"/>
      <c r="F104" s="34"/>
      <c r="G104" s="29">
        <f t="shared" si="6"/>
        <v>0</v>
      </c>
      <c r="H104" s="30">
        <f t="shared" si="5"/>
        <v>0</v>
      </c>
      <c r="I104" s="30">
        <f t="shared" si="7"/>
        <v>0</v>
      </c>
      <c r="J104" s="30"/>
    </row>
    <row r="105" spans="1:10" ht="94.5">
      <c r="B105" s="6" t="s">
        <v>141</v>
      </c>
      <c r="C105" s="6"/>
      <c r="E105" s="7"/>
      <c r="F105" s="30"/>
      <c r="G105" s="29"/>
      <c r="H105" s="30"/>
      <c r="I105" s="30"/>
      <c r="J105" s="30"/>
    </row>
    <row r="106" spans="1:10" ht="15.75">
      <c r="A106" s="1" t="s">
        <v>142</v>
      </c>
      <c r="B106" s="1" t="s">
        <v>143</v>
      </c>
      <c r="C106" s="1" t="s">
        <v>212</v>
      </c>
      <c r="D106" s="1">
        <v>1</v>
      </c>
      <c r="E106" s="2"/>
      <c r="F106" s="34"/>
      <c r="G106" s="29">
        <f t="shared" si="6"/>
        <v>0</v>
      </c>
      <c r="H106" s="30">
        <f t="shared" si="5"/>
        <v>0</v>
      </c>
      <c r="I106" s="30">
        <f t="shared" si="7"/>
        <v>0</v>
      </c>
      <c r="J106" s="30"/>
    </row>
    <row r="107" spans="1:10" ht="15.75">
      <c r="B107" s="8" t="s">
        <v>144</v>
      </c>
      <c r="C107" s="8"/>
      <c r="E107" s="7"/>
      <c r="F107" s="30"/>
      <c r="G107" s="29"/>
      <c r="H107" s="30"/>
      <c r="I107" s="30"/>
      <c r="J107" s="30"/>
    </row>
    <row r="108" spans="1:10" ht="15.75">
      <c r="A108" s="1" t="s">
        <v>145</v>
      </c>
      <c r="B108" s="1" t="s">
        <v>146</v>
      </c>
      <c r="C108" s="1" t="s">
        <v>212</v>
      </c>
      <c r="D108" s="1">
        <v>1</v>
      </c>
      <c r="E108" s="2"/>
      <c r="F108" s="34"/>
      <c r="G108" s="29">
        <f t="shared" si="6"/>
        <v>0</v>
      </c>
      <c r="H108" s="30">
        <f t="shared" si="5"/>
        <v>0</v>
      </c>
      <c r="I108" s="30">
        <f t="shared" si="7"/>
        <v>0</v>
      </c>
      <c r="J108" s="30"/>
    </row>
    <row r="109" spans="1:10" ht="30">
      <c r="B109" s="8" t="s">
        <v>147</v>
      </c>
      <c r="C109" s="8"/>
      <c r="E109" s="7"/>
      <c r="F109" s="30"/>
      <c r="G109" s="29"/>
      <c r="H109" s="30"/>
      <c r="I109" s="30"/>
      <c r="J109" s="30"/>
    </row>
    <row r="110" spans="1:10" ht="15.75">
      <c r="A110" s="1" t="s">
        <v>148</v>
      </c>
      <c r="B110" s="1" t="s">
        <v>149</v>
      </c>
      <c r="C110" s="1" t="s">
        <v>212</v>
      </c>
      <c r="D110" s="1">
        <v>2</v>
      </c>
      <c r="E110" s="2"/>
      <c r="F110" s="34"/>
      <c r="G110" s="29">
        <f t="shared" si="6"/>
        <v>0</v>
      </c>
      <c r="H110" s="30">
        <f t="shared" si="5"/>
        <v>0</v>
      </c>
      <c r="I110" s="30">
        <f t="shared" si="7"/>
        <v>0</v>
      </c>
      <c r="J110" s="30"/>
    </row>
    <row r="111" spans="1:10" ht="78.75">
      <c r="B111" s="6" t="s">
        <v>150</v>
      </c>
      <c r="C111" s="6"/>
      <c r="E111" s="7"/>
      <c r="F111" s="30"/>
      <c r="G111" s="29"/>
      <c r="H111" s="30"/>
      <c r="I111" s="30"/>
      <c r="J111" s="30"/>
    </row>
    <row r="112" spans="1:10" ht="15.75">
      <c r="A112" s="1" t="s">
        <v>151</v>
      </c>
      <c r="B112" s="1" t="s">
        <v>152</v>
      </c>
      <c r="C112" s="1" t="s">
        <v>212</v>
      </c>
      <c r="D112" s="1">
        <v>1</v>
      </c>
      <c r="E112" s="2"/>
      <c r="F112" s="34"/>
      <c r="G112" s="29">
        <f t="shared" si="6"/>
        <v>0</v>
      </c>
      <c r="H112" s="30">
        <f t="shared" si="5"/>
        <v>0</v>
      </c>
      <c r="I112" s="30">
        <f t="shared" si="7"/>
        <v>0</v>
      </c>
      <c r="J112" s="30"/>
    </row>
    <row r="113" spans="1:10" ht="78.75">
      <c r="B113" s="6" t="s">
        <v>153</v>
      </c>
      <c r="C113" s="6"/>
      <c r="E113" s="7"/>
      <c r="F113" s="30"/>
      <c r="G113" s="29"/>
      <c r="H113" s="30"/>
      <c r="I113" s="30"/>
      <c r="J113" s="30"/>
    </row>
    <row r="114" spans="1:10" ht="15.75">
      <c r="A114" s="1" t="s">
        <v>151</v>
      </c>
      <c r="B114" s="2" t="s">
        <v>154</v>
      </c>
      <c r="C114" s="2" t="s">
        <v>212</v>
      </c>
      <c r="D114" s="1">
        <v>1</v>
      </c>
      <c r="E114" s="2"/>
      <c r="F114" s="34"/>
      <c r="G114" s="29">
        <f t="shared" si="6"/>
        <v>0</v>
      </c>
      <c r="H114" s="30">
        <f t="shared" si="5"/>
        <v>0</v>
      </c>
      <c r="I114" s="30">
        <f t="shared" si="7"/>
        <v>0</v>
      </c>
      <c r="J114" s="30"/>
    </row>
    <row r="115" spans="1:10" ht="45">
      <c r="B115" s="8" t="s">
        <v>155</v>
      </c>
      <c r="C115" s="8"/>
      <c r="E115" s="7"/>
      <c r="F115" s="30"/>
      <c r="G115" s="29"/>
      <c r="H115" s="30"/>
      <c r="I115" s="30"/>
      <c r="J115" s="30"/>
    </row>
    <row r="116" spans="1:10" ht="15.75">
      <c r="A116" s="1" t="s">
        <v>156</v>
      </c>
      <c r="B116" s="1" t="s">
        <v>157</v>
      </c>
      <c r="C116" s="1" t="s">
        <v>212</v>
      </c>
      <c r="D116" s="1">
        <v>1</v>
      </c>
      <c r="E116" s="2"/>
      <c r="F116" s="34"/>
      <c r="G116" s="29">
        <f t="shared" si="6"/>
        <v>0</v>
      </c>
      <c r="H116" s="30">
        <f t="shared" si="5"/>
        <v>0</v>
      </c>
      <c r="I116" s="30">
        <f t="shared" si="7"/>
        <v>0</v>
      </c>
      <c r="J116" s="30"/>
    </row>
    <row r="117" spans="1:10" ht="30" customHeight="1">
      <c r="B117" s="8" t="s">
        <v>158</v>
      </c>
      <c r="C117" s="8"/>
      <c r="E117" s="7"/>
      <c r="F117" s="30"/>
      <c r="G117" s="29"/>
      <c r="H117" s="30"/>
      <c r="I117" s="30"/>
      <c r="J117" s="30"/>
    </row>
    <row r="118" spans="1:10" ht="15.75">
      <c r="A118" s="1" t="s">
        <v>159</v>
      </c>
      <c r="B118" s="1" t="s">
        <v>160</v>
      </c>
      <c r="C118" s="1" t="s">
        <v>212</v>
      </c>
      <c r="D118" s="1">
        <v>1</v>
      </c>
      <c r="E118" s="2"/>
      <c r="F118" s="34"/>
      <c r="G118" s="29">
        <f t="shared" si="6"/>
        <v>0</v>
      </c>
      <c r="H118" s="30">
        <f t="shared" si="5"/>
        <v>0</v>
      </c>
      <c r="I118" s="30">
        <f t="shared" si="7"/>
        <v>0</v>
      </c>
      <c r="J118" s="30"/>
    </row>
    <row r="119" spans="1:10" ht="45">
      <c r="B119" s="8" t="s">
        <v>161</v>
      </c>
      <c r="C119" s="8"/>
      <c r="E119" s="7"/>
      <c r="F119" s="30"/>
      <c r="G119" s="29"/>
      <c r="H119" s="30"/>
      <c r="I119" s="30"/>
      <c r="J119" s="30"/>
    </row>
    <row r="120" spans="1:10" ht="15.75">
      <c r="A120" s="1" t="s">
        <v>162</v>
      </c>
      <c r="B120" s="1" t="s">
        <v>163</v>
      </c>
      <c r="C120" s="1" t="s">
        <v>212</v>
      </c>
      <c r="D120" s="1">
        <v>4</v>
      </c>
      <c r="E120" s="2"/>
      <c r="F120" s="34"/>
      <c r="G120" s="29">
        <f t="shared" si="6"/>
        <v>0</v>
      </c>
      <c r="H120" s="30">
        <f t="shared" si="5"/>
        <v>0</v>
      </c>
      <c r="I120" s="30">
        <f t="shared" si="7"/>
        <v>0</v>
      </c>
      <c r="J120" s="30"/>
    </row>
    <row r="121" spans="1:10" ht="15.75">
      <c r="B121" s="8" t="s">
        <v>164</v>
      </c>
      <c r="C121" s="8"/>
      <c r="E121" s="7"/>
      <c r="F121" s="30"/>
      <c r="G121" s="29"/>
      <c r="H121" s="30"/>
      <c r="I121" s="30"/>
      <c r="J121" s="30"/>
    </row>
    <row r="122" spans="1:10" ht="15.75">
      <c r="A122" s="1" t="s">
        <v>165</v>
      </c>
      <c r="B122" s="1" t="s">
        <v>61</v>
      </c>
      <c r="C122" s="1" t="s">
        <v>212</v>
      </c>
      <c r="D122" s="9">
        <v>2</v>
      </c>
      <c r="E122" s="1"/>
      <c r="F122" s="34"/>
      <c r="G122" s="29">
        <f t="shared" si="6"/>
        <v>0</v>
      </c>
      <c r="H122" s="30">
        <f t="shared" si="5"/>
        <v>0</v>
      </c>
      <c r="I122" s="30">
        <f t="shared" si="7"/>
        <v>0</v>
      </c>
      <c r="J122" s="30"/>
    </row>
    <row r="123" spans="1:10">
      <c r="B123" s="8" t="s">
        <v>62</v>
      </c>
      <c r="C123" s="8"/>
      <c r="D123" s="10"/>
      <c r="F123" s="30"/>
      <c r="G123" s="29"/>
      <c r="H123" s="30"/>
      <c r="I123" s="30"/>
      <c r="J123" s="30"/>
    </row>
    <row r="124" spans="1:10" ht="15.75">
      <c r="A124" s="1" t="s">
        <v>166</v>
      </c>
      <c r="B124" s="1" t="s">
        <v>167</v>
      </c>
      <c r="C124" s="1" t="s">
        <v>212</v>
      </c>
      <c r="D124" s="9">
        <v>4</v>
      </c>
      <c r="E124" s="1"/>
      <c r="F124" s="34"/>
      <c r="G124" s="29">
        <f t="shared" si="6"/>
        <v>0</v>
      </c>
      <c r="H124" s="30">
        <f t="shared" si="5"/>
        <v>0</v>
      </c>
      <c r="I124" s="30">
        <f t="shared" si="7"/>
        <v>0</v>
      </c>
      <c r="J124" s="30"/>
    </row>
    <row r="125" spans="1:10">
      <c r="B125" s="8" t="s">
        <v>168</v>
      </c>
      <c r="C125" s="8"/>
      <c r="D125" s="10"/>
      <c r="F125" s="30"/>
      <c r="G125" s="29"/>
      <c r="H125" s="30"/>
      <c r="I125" s="30"/>
      <c r="J125" s="30"/>
    </row>
    <row r="126" spans="1:10" ht="15.75">
      <c r="A126" s="1" t="s">
        <v>169</v>
      </c>
      <c r="B126" s="1" t="s">
        <v>170</v>
      </c>
      <c r="C126" s="1" t="s">
        <v>212</v>
      </c>
      <c r="D126" s="9">
        <v>2</v>
      </c>
      <c r="E126" s="1"/>
      <c r="F126" s="34"/>
      <c r="G126" s="29">
        <f t="shared" si="6"/>
        <v>0</v>
      </c>
      <c r="H126" s="30">
        <f t="shared" si="5"/>
        <v>0</v>
      </c>
      <c r="I126" s="30">
        <f t="shared" si="7"/>
        <v>0</v>
      </c>
      <c r="J126" s="30"/>
    </row>
    <row r="127" spans="1:10">
      <c r="B127" s="8" t="s">
        <v>171</v>
      </c>
      <c r="C127" s="8"/>
      <c r="D127" s="10"/>
      <c r="F127" s="30"/>
      <c r="G127" s="29"/>
      <c r="H127" s="30"/>
      <c r="I127" s="30"/>
      <c r="J127" s="30"/>
    </row>
    <row r="128" spans="1:10" ht="15.75">
      <c r="A128" s="1" t="s">
        <v>172</v>
      </c>
      <c r="B128" s="1" t="s">
        <v>173</v>
      </c>
      <c r="C128" s="1" t="s">
        <v>213</v>
      </c>
      <c r="D128" s="9">
        <v>1</v>
      </c>
      <c r="E128" s="1"/>
      <c r="F128" s="34"/>
      <c r="G128" s="29">
        <f t="shared" si="6"/>
        <v>0</v>
      </c>
      <c r="H128" s="30">
        <f t="shared" si="5"/>
        <v>0</v>
      </c>
      <c r="I128" s="30">
        <f t="shared" si="7"/>
        <v>0</v>
      </c>
      <c r="J128" s="30"/>
    </row>
    <row r="129" spans="1:10" ht="60">
      <c r="B129" s="8" t="s">
        <v>174</v>
      </c>
      <c r="C129" s="8"/>
      <c r="D129" s="10"/>
      <c r="F129" s="30"/>
      <c r="G129" s="29"/>
      <c r="H129" s="30"/>
      <c r="I129" s="30"/>
      <c r="J129" s="30"/>
    </row>
    <row r="130" spans="1:10" ht="15.75">
      <c r="A130" s="1" t="s">
        <v>175</v>
      </c>
      <c r="B130" s="1" t="s">
        <v>88</v>
      </c>
      <c r="C130" s="1" t="s">
        <v>213</v>
      </c>
      <c r="D130" s="9">
        <v>1</v>
      </c>
      <c r="E130" s="1"/>
      <c r="F130" s="34"/>
      <c r="G130" s="29">
        <f t="shared" si="6"/>
        <v>0</v>
      </c>
      <c r="H130" s="30">
        <f t="shared" si="5"/>
        <v>0</v>
      </c>
      <c r="I130" s="30">
        <f t="shared" si="7"/>
        <v>0</v>
      </c>
      <c r="J130" s="30"/>
    </row>
    <row r="131" spans="1:10">
      <c r="B131" s="8" t="s">
        <v>176</v>
      </c>
      <c r="C131" s="8"/>
      <c r="D131" s="10"/>
      <c r="F131" s="30"/>
      <c r="G131" s="29"/>
      <c r="H131" s="30"/>
      <c r="I131" s="30"/>
      <c r="J131" s="30"/>
    </row>
    <row r="132" spans="1:10" ht="15.75">
      <c r="B132" s="8"/>
      <c r="C132" s="8"/>
      <c r="E132" s="7"/>
      <c r="F132" s="30"/>
      <c r="G132" s="29"/>
      <c r="H132" s="30"/>
      <c r="I132" s="30"/>
      <c r="J132" s="30"/>
    </row>
    <row r="133" spans="1:10" ht="15.75">
      <c r="A133" s="1" t="s">
        <v>177</v>
      </c>
      <c r="B133" s="4" t="s">
        <v>178</v>
      </c>
      <c r="C133" s="4"/>
      <c r="D133" s="1"/>
      <c r="E133" s="3"/>
      <c r="F133" s="34"/>
      <c r="G133" s="29"/>
      <c r="H133" s="30"/>
      <c r="I133" s="30"/>
      <c r="J133" s="30"/>
    </row>
    <row r="134" spans="1:10" ht="15.75">
      <c r="A134" s="1" t="s">
        <v>179</v>
      </c>
      <c r="B134" s="1" t="s">
        <v>180</v>
      </c>
      <c r="C134" s="1" t="s">
        <v>212</v>
      </c>
      <c r="D134" s="1">
        <v>1</v>
      </c>
      <c r="E134" s="2"/>
      <c r="F134" s="34"/>
      <c r="G134" s="29">
        <f t="shared" si="6"/>
        <v>0</v>
      </c>
      <c r="H134" s="30">
        <f t="shared" si="5"/>
        <v>0</v>
      </c>
      <c r="I134" s="30">
        <f t="shared" si="7"/>
        <v>0</v>
      </c>
      <c r="J134" s="30"/>
    </row>
    <row r="135" spans="1:10" ht="15.75">
      <c r="B135" s="8" t="s">
        <v>181</v>
      </c>
      <c r="C135" s="8"/>
      <c r="E135" s="7"/>
      <c r="F135" s="30"/>
      <c r="G135" s="29"/>
      <c r="H135" s="30"/>
      <c r="I135" s="30"/>
      <c r="J135" s="30"/>
    </row>
    <row r="136" spans="1:10" ht="15.75">
      <c r="A136" s="2" t="s">
        <v>182</v>
      </c>
      <c r="B136" s="2" t="s">
        <v>183</v>
      </c>
      <c r="C136" s="2" t="s">
        <v>212</v>
      </c>
      <c r="D136" s="2">
        <v>1</v>
      </c>
      <c r="E136" s="2"/>
      <c r="F136" s="35"/>
      <c r="G136" s="29">
        <f t="shared" si="6"/>
        <v>0</v>
      </c>
      <c r="H136" s="30">
        <f t="shared" si="5"/>
        <v>0</v>
      </c>
      <c r="I136" s="30">
        <f t="shared" si="7"/>
        <v>0</v>
      </c>
      <c r="J136" s="30"/>
    </row>
    <row r="137" spans="1:10" ht="180">
      <c r="B137" s="8" t="s">
        <v>184</v>
      </c>
      <c r="C137" s="8"/>
      <c r="E137" s="7"/>
      <c r="F137" s="30"/>
      <c r="G137" s="29"/>
      <c r="H137" s="30"/>
      <c r="I137" s="30"/>
      <c r="J137" s="30"/>
    </row>
    <row r="138" spans="1:10" ht="15.75">
      <c r="A138" s="1" t="s">
        <v>185</v>
      </c>
      <c r="B138" s="1" t="s">
        <v>186</v>
      </c>
      <c r="C138" s="1" t="s">
        <v>212</v>
      </c>
      <c r="D138" s="1">
        <v>1</v>
      </c>
      <c r="E138" s="2"/>
      <c r="F138" s="34"/>
      <c r="G138" s="29">
        <f t="shared" si="6"/>
        <v>0</v>
      </c>
      <c r="H138" s="30">
        <f t="shared" ref="H138:H148" si="8">G138*0.22</f>
        <v>0</v>
      </c>
      <c r="I138" s="30">
        <f t="shared" si="7"/>
        <v>0</v>
      </c>
      <c r="J138" s="30"/>
    </row>
    <row r="139" spans="1:10" ht="30">
      <c r="B139" s="8" t="s">
        <v>187</v>
      </c>
      <c r="C139" s="8"/>
      <c r="E139" s="7"/>
      <c r="F139" s="30"/>
      <c r="G139" s="29"/>
      <c r="H139" s="30"/>
      <c r="I139" s="30"/>
      <c r="J139" s="30"/>
    </row>
    <row r="140" spans="1:10" ht="15.75">
      <c r="A140" s="1" t="s">
        <v>188</v>
      </c>
      <c r="B140" s="1" t="s">
        <v>189</v>
      </c>
      <c r="C140" s="1" t="s">
        <v>213</v>
      </c>
      <c r="D140" s="9">
        <v>1</v>
      </c>
      <c r="E140" s="1"/>
      <c r="F140" s="34"/>
      <c r="G140" s="29">
        <f t="shared" si="6"/>
        <v>0</v>
      </c>
      <c r="H140" s="30">
        <f t="shared" si="8"/>
        <v>0</v>
      </c>
      <c r="I140" s="30">
        <f t="shared" si="7"/>
        <v>0</v>
      </c>
      <c r="J140" s="30"/>
    </row>
    <row r="141" spans="1:10" ht="60">
      <c r="B141" s="8" t="s">
        <v>190</v>
      </c>
      <c r="C141" s="8"/>
      <c r="D141" s="10"/>
      <c r="F141" s="30"/>
      <c r="G141" s="29"/>
      <c r="H141" s="30"/>
      <c r="I141" s="30"/>
      <c r="J141" s="30"/>
    </row>
    <row r="142" spans="1:10" ht="15.75">
      <c r="B142" s="8"/>
      <c r="C142" s="8"/>
      <c r="E142" s="7"/>
      <c r="F142" s="30"/>
      <c r="G142" s="29"/>
      <c r="H142" s="30"/>
      <c r="I142" s="30"/>
      <c r="J142" s="30"/>
    </row>
    <row r="143" spans="1:10" ht="15.75">
      <c r="A143" s="1" t="s">
        <v>191</v>
      </c>
      <c r="B143" s="4" t="s">
        <v>192</v>
      </c>
      <c r="C143" s="4"/>
      <c r="D143" s="1"/>
      <c r="E143" s="3"/>
      <c r="F143" s="34"/>
      <c r="G143" s="29"/>
      <c r="H143" s="30"/>
      <c r="I143" s="30"/>
      <c r="J143" s="30"/>
    </row>
    <row r="144" spans="1:10" ht="15.75">
      <c r="A144" s="1" t="s">
        <v>193</v>
      </c>
      <c r="B144" s="1" t="s">
        <v>194</v>
      </c>
      <c r="C144" s="1" t="s">
        <v>212</v>
      </c>
      <c r="D144" s="1">
        <v>3</v>
      </c>
      <c r="E144" s="2"/>
      <c r="F144" s="34"/>
      <c r="G144" s="29">
        <f t="shared" si="6"/>
        <v>0</v>
      </c>
      <c r="H144" s="30">
        <f t="shared" si="8"/>
        <v>0</v>
      </c>
      <c r="I144" s="30">
        <f t="shared" si="7"/>
        <v>0</v>
      </c>
      <c r="J144" s="30"/>
    </row>
    <row r="145" spans="1:10" ht="60">
      <c r="B145" s="8" t="s">
        <v>195</v>
      </c>
      <c r="C145" s="8"/>
      <c r="E145" s="7"/>
      <c r="F145" s="30"/>
      <c r="G145" s="29"/>
      <c r="H145" s="30"/>
      <c r="I145" s="30"/>
      <c r="J145" s="30"/>
    </row>
    <row r="146" spans="1:10" ht="15.75">
      <c r="A146" s="1" t="s">
        <v>196</v>
      </c>
      <c r="B146" s="1" t="s">
        <v>197</v>
      </c>
      <c r="C146" s="1" t="s">
        <v>212</v>
      </c>
      <c r="D146" s="1">
        <v>1</v>
      </c>
      <c r="E146" s="2"/>
      <c r="F146" s="34"/>
      <c r="G146" s="29">
        <f t="shared" ref="G146" si="9">D146*F146</f>
        <v>0</v>
      </c>
      <c r="H146" s="30">
        <f t="shared" si="8"/>
        <v>0</v>
      </c>
      <c r="I146" s="30">
        <f t="shared" ref="I146:I148" si="10">G146+H146</f>
        <v>0</v>
      </c>
      <c r="J146" s="30"/>
    </row>
    <row r="147" spans="1:10" ht="90">
      <c r="B147" s="8" t="s">
        <v>198</v>
      </c>
      <c r="C147" s="8"/>
      <c r="E147" s="7"/>
      <c r="F147" s="30"/>
      <c r="G147" s="29"/>
      <c r="H147" s="30"/>
      <c r="I147" s="30"/>
      <c r="J147" s="30"/>
    </row>
    <row r="148" spans="1:10" ht="15.75">
      <c r="A148" s="1" t="s">
        <v>199</v>
      </c>
      <c r="B148" s="1" t="s">
        <v>200</v>
      </c>
      <c r="C148" s="1" t="s">
        <v>212</v>
      </c>
      <c r="D148" s="1">
        <v>2</v>
      </c>
      <c r="E148" s="2"/>
      <c r="F148" s="34"/>
      <c r="G148" s="29">
        <f>D148*F148</f>
        <v>0</v>
      </c>
      <c r="H148" s="30">
        <f t="shared" si="8"/>
        <v>0</v>
      </c>
      <c r="I148" s="30">
        <f t="shared" si="10"/>
        <v>0</v>
      </c>
      <c r="J148" s="30"/>
    </row>
    <row r="149" spans="1:10" ht="60">
      <c r="B149" s="8" t="s">
        <v>201</v>
      </c>
      <c r="C149" s="8"/>
      <c r="E149" s="7"/>
      <c r="F149" s="30"/>
      <c r="G149" s="29"/>
      <c r="H149" s="30"/>
      <c r="I149" s="30"/>
      <c r="J149" s="30"/>
    </row>
    <row r="150" spans="1:10" ht="15.75">
      <c r="B150" s="8"/>
      <c r="C150" s="8"/>
      <c r="E150" s="14" t="s">
        <v>218</v>
      </c>
      <c r="F150" s="30"/>
      <c r="G150" s="30">
        <f>SUM(G8:G148)</f>
        <v>0</v>
      </c>
      <c r="H150" s="30">
        <f>G150*0.22</f>
        <v>0</v>
      </c>
      <c r="I150" s="30">
        <f>G150+H150</f>
        <v>0</v>
      </c>
      <c r="J150" s="30"/>
    </row>
    <row r="151" spans="1:10" ht="15.75">
      <c r="E151" s="7"/>
      <c r="F151" s="30"/>
      <c r="G151" s="30"/>
      <c r="H151" s="30"/>
      <c r="I151" s="30"/>
      <c r="J151" s="30"/>
    </row>
    <row r="152" spans="1:10" ht="15.75">
      <c r="E152" s="12"/>
      <c r="F152" s="35"/>
      <c r="G152" s="30"/>
      <c r="H152" s="30"/>
      <c r="I152" s="30"/>
      <c r="J152" s="30"/>
    </row>
    <row r="153" spans="1:10" ht="15.75">
      <c r="E153" s="7"/>
    </row>
    <row r="154" spans="1:10" ht="15.75">
      <c r="E154" s="7"/>
    </row>
    <row r="155" spans="1:10" ht="15.75">
      <c r="B155" s="1" t="s">
        <v>202</v>
      </c>
      <c r="C155" s="1"/>
      <c r="E155" s="7"/>
    </row>
    <row r="156" spans="1:10" ht="44.25" customHeight="1">
      <c r="B156" s="38" t="s">
        <v>217</v>
      </c>
      <c r="E156" s="7"/>
    </row>
    <row r="157" spans="1:10" ht="15.75">
      <c r="B157" s="40" t="s">
        <v>220</v>
      </c>
      <c r="E157" s="7"/>
    </row>
  </sheetData>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Company>MOL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Sebastijan Poberžnik</dc:creator>
  <cp:lastModifiedBy>Alenka Mihelčič</cp:lastModifiedBy>
  <cp:lastPrinted>2021-08-18T07:31:44Z</cp:lastPrinted>
  <dcterms:created xsi:type="dcterms:W3CDTF">2021-08-10T08:38:36Z</dcterms:created>
  <dcterms:modified xsi:type="dcterms:W3CDTF">2021-08-18T07:35:42Z</dcterms:modified>
</cp:coreProperties>
</file>