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delo Sanela Mlakar\VRTEC PEDENJPED\RD in OBJAVA\"/>
    </mc:Choice>
  </mc:AlternateContent>
  <xr:revisionPtr revIDLastSave="0" documentId="13_ncr:1_{E30445BA-C917-4111-980E-7D552620D487}" xr6:coauthVersionLast="36" xr6:coauthVersionMax="36" xr10:uidLastSave="{00000000-0000-0000-0000-000000000000}"/>
  <bookViews>
    <workbookView xWindow="0" yWindow="0" windowWidth="28770" windowHeight="10485" tabRatio="849" xr2:uid="{00000000-000D-0000-FFFF-FFFF00000000}"/>
  </bookViews>
  <sheets>
    <sheet name="1 Mleko in mlečni izdelki IK" sheetId="28" r:id="rId1"/>
    <sheet name="2 in 3 Mleko in mlečni izdelki" sheetId="44" r:id="rId2"/>
    <sheet name="4 in 5 Eko mleko in ml. izdelki" sheetId="27" r:id="rId3"/>
    <sheet name="6,7 in 8 Meso ter mesni izdelki" sheetId="45" r:id="rId4"/>
    <sheet name="9 Svinjsko meso" sheetId="46" r:id="rId5"/>
    <sheet name="10 Goveje meso-shema kakovosti" sheetId="60" r:id="rId6"/>
    <sheet name="11 Eko goveje meso" sheetId="59" r:id="rId7"/>
    <sheet name="12 Perutninsko meso in izdelki" sheetId="31" r:id="rId8"/>
    <sheet name="13 Perutnina-shema kakovosti" sheetId="30" r:id="rId9"/>
    <sheet name="14 Ribe" sheetId="61" r:id="rId10"/>
    <sheet name="15 Jajca" sheetId="47" r:id="rId11"/>
    <sheet name="List2" sheetId="18" state="hidden" r:id="rId12"/>
    <sheet name="List1" sheetId="26" state="hidden" r:id="rId13"/>
    <sheet name="List9" sheetId="25" state="hidden" r:id="rId14"/>
    <sheet name="List5" sheetId="21" state="hidden" r:id="rId15"/>
    <sheet name="List6" sheetId="22" state="hidden" r:id="rId16"/>
    <sheet name="List7" sheetId="23" state="hidden" r:id="rId17"/>
    <sheet name="List8" sheetId="24" state="hidden" r:id="rId18"/>
    <sheet name="16 Eko jajca" sheetId="62" r:id="rId19"/>
    <sheet name="17 Sveža zelenjava in sadje" sheetId="48" r:id="rId20"/>
    <sheet name="18 Eko zelenjava in sadje" sheetId="63" r:id="rId21"/>
    <sheet name="19 Stročnice in suho sadje" sheetId="38" r:id="rId22"/>
    <sheet name="20,21,22 Zamr.,konz.sadje zel." sheetId="49" r:id="rId23"/>
    <sheet name="List3" sheetId="19" state="hidden" r:id="rId24"/>
    <sheet name="23 Sokovi" sheetId="50" r:id="rId25"/>
    <sheet name="24 Eko sokovi" sheetId="64" r:id="rId26"/>
    <sheet name="25 Zamr. in sveži izd. iz test " sheetId="51" r:id="rId27"/>
    <sheet name="26 Žito, mlevski izd.,testenine" sheetId="52" r:id="rId28"/>
    <sheet name="27 Eko žita,kaše in kosmiči" sheetId="40" r:id="rId29"/>
    <sheet name="28 Eko testenine" sheetId="41" r:id="rId30"/>
    <sheet name="29 in 30 Kruh in peciva" sheetId="53" r:id="rId31"/>
    <sheet name="31 Eko kruh in pecivo" sheetId="42" r:id="rId32"/>
    <sheet name="32 Eko keksi" sheetId="65" r:id="rId33"/>
    <sheet name="33 Ostalo preh. blago" sheetId="55" r:id="rId34"/>
    <sheet name="34 Diete" sheetId="43" r:id="rId35"/>
  </sheets>
  <definedNames>
    <definedName name="_xlnm.Print_Area" localSheetId="0">'1 Mleko in mlečni izdelki IK'!$A$1:$I$40</definedName>
    <definedName name="_xlnm.Print_Area" localSheetId="1">'2 in 3 Mleko in mlečni izdelki'!$A$1:$J$60</definedName>
    <definedName name="_xlnm.Print_Area" localSheetId="24">'23 Sokovi'!$A$1:$J$36</definedName>
    <definedName name="_xlnm.Print_Area" localSheetId="32">'32 Eko keksi'!$A$1:$I$25</definedName>
  </definedNames>
  <calcPr calcId="191029"/>
</workbook>
</file>

<file path=xl/calcChain.xml><?xml version="1.0" encoding="utf-8"?>
<calcChain xmlns="http://schemas.openxmlformats.org/spreadsheetml/2006/main">
  <c r="G9" i="44" l="1"/>
  <c r="H9" i="44"/>
  <c r="I9" i="44" s="1"/>
  <c r="G10" i="44"/>
  <c r="H10" i="44"/>
  <c r="I10" i="44"/>
  <c r="G11" i="44"/>
  <c r="H11" i="44"/>
  <c r="I11" i="44"/>
  <c r="G12" i="44"/>
  <c r="H12" i="44"/>
  <c r="I12" i="44"/>
  <c r="G13" i="44"/>
  <c r="H13" i="44" s="1"/>
  <c r="G14" i="44"/>
  <c r="H14" i="44"/>
  <c r="I14" i="44"/>
  <c r="G15" i="44"/>
  <c r="H15" i="44" s="1"/>
  <c r="G16" i="44"/>
  <c r="H16" i="44"/>
  <c r="I16" i="44"/>
  <c r="G17" i="44"/>
  <c r="H17" i="44"/>
  <c r="I17" i="44"/>
  <c r="G18" i="44"/>
  <c r="H18" i="44"/>
  <c r="I18" i="44"/>
  <c r="G19" i="44"/>
  <c r="H19" i="44"/>
  <c r="I19" i="44"/>
  <c r="G20" i="44"/>
  <c r="H20" i="44"/>
  <c r="I20" i="44"/>
  <c r="G21" i="44"/>
  <c r="H21" i="44"/>
  <c r="I21" i="44"/>
  <c r="G22" i="44"/>
  <c r="H22" i="44"/>
  <c r="I22" i="44"/>
  <c r="G23" i="44"/>
  <c r="H23" i="44"/>
  <c r="I23" i="44"/>
  <c r="G24" i="44"/>
  <c r="H24" i="44"/>
  <c r="I24" i="44"/>
  <c r="G25" i="44"/>
  <c r="H25" i="44"/>
  <c r="I25" i="44"/>
  <c r="G26" i="44"/>
  <c r="H26" i="44"/>
  <c r="I26" i="44"/>
  <c r="G27" i="44"/>
  <c r="H27" i="44"/>
  <c r="I27" i="44"/>
  <c r="G28" i="44"/>
  <c r="H28" i="44"/>
  <c r="I28" i="44"/>
  <c r="G29" i="44"/>
  <c r="H29" i="44"/>
  <c r="I29" i="44"/>
  <c r="G30" i="44"/>
  <c r="H30" i="44"/>
  <c r="I30" i="44"/>
  <c r="G31" i="44"/>
  <c r="H31" i="44"/>
  <c r="I31" i="44"/>
  <c r="G32" i="44"/>
  <c r="H32" i="44"/>
  <c r="I32" i="44"/>
  <c r="G33" i="44"/>
  <c r="H33" i="44"/>
  <c r="I33" i="44"/>
  <c r="G34" i="44"/>
  <c r="H34" i="44"/>
  <c r="I34" i="44"/>
  <c r="G35" i="44"/>
  <c r="H35" i="44"/>
  <c r="I35" i="44"/>
  <c r="G36" i="44"/>
  <c r="H36" i="44"/>
  <c r="I36" i="44"/>
  <c r="G40" i="44"/>
  <c r="H40" i="44"/>
  <c r="I40" i="44"/>
  <c r="G41" i="44"/>
  <c r="H41" i="44"/>
  <c r="I41" i="44" s="1"/>
  <c r="G42" i="44"/>
  <c r="H42" i="44" s="1"/>
  <c r="G43" i="44"/>
  <c r="H43" i="44" s="1"/>
  <c r="I43" i="44" s="1"/>
  <c r="J71" i="43"/>
  <c r="G10" i="43"/>
  <c r="H10" i="43" s="1"/>
  <c r="G11" i="43"/>
  <c r="H11" i="43" s="1"/>
  <c r="I11" i="43" s="1"/>
  <c r="G12" i="43"/>
  <c r="H12" i="43" s="1"/>
  <c r="G13" i="43"/>
  <c r="H13" i="43" s="1"/>
  <c r="I13" i="43" s="1"/>
  <c r="G14" i="43"/>
  <c r="H14" i="43" s="1"/>
  <c r="G15" i="43"/>
  <c r="H15" i="43" s="1"/>
  <c r="I15" i="43" s="1"/>
  <c r="G16" i="43"/>
  <c r="H16" i="43" s="1"/>
  <c r="G17" i="43"/>
  <c r="H17" i="43" s="1"/>
  <c r="I17" i="43" s="1"/>
  <c r="G18" i="43"/>
  <c r="H18" i="43" s="1"/>
  <c r="G19" i="43"/>
  <c r="H19" i="43" s="1"/>
  <c r="I19" i="43" s="1"/>
  <c r="G20" i="43"/>
  <c r="H20" i="43" s="1"/>
  <c r="G21" i="43"/>
  <c r="H21" i="43" s="1"/>
  <c r="I21" i="43" s="1"/>
  <c r="G22" i="43"/>
  <c r="H22" i="43" s="1"/>
  <c r="G23" i="43"/>
  <c r="H23" i="43" s="1"/>
  <c r="I23" i="43" s="1"/>
  <c r="G24" i="43"/>
  <c r="H24" i="43" s="1"/>
  <c r="G25" i="43"/>
  <c r="H25" i="43" s="1"/>
  <c r="I25" i="43" s="1"/>
  <c r="G26" i="43"/>
  <c r="H26" i="43" s="1"/>
  <c r="G27" i="43"/>
  <c r="H27" i="43" s="1"/>
  <c r="I27" i="43" s="1"/>
  <c r="G28" i="43"/>
  <c r="H28" i="43" s="1"/>
  <c r="G29" i="43"/>
  <c r="H29" i="43" s="1"/>
  <c r="I29" i="43" s="1"/>
  <c r="G30" i="43"/>
  <c r="H30" i="43" s="1"/>
  <c r="G31" i="43"/>
  <c r="H31" i="43" s="1"/>
  <c r="I31" i="43" s="1"/>
  <c r="G32" i="43"/>
  <c r="H32" i="43" s="1"/>
  <c r="G33" i="43"/>
  <c r="H33" i="43" s="1"/>
  <c r="I33" i="43" s="1"/>
  <c r="G34" i="43"/>
  <c r="H34" i="43" s="1"/>
  <c r="G35" i="43"/>
  <c r="H35" i="43" s="1"/>
  <c r="I35" i="43" s="1"/>
  <c r="G36" i="43"/>
  <c r="H36" i="43" s="1"/>
  <c r="G37" i="43"/>
  <c r="H37" i="43" s="1"/>
  <c r="I37" i="43" s="1"/>
  <c r="G38" i="43"/>
  <c r="H38" i="43" s="1"/>
  <c r="G39" i="43"/>
  <c r="H39" i="43" s="1"/>
  <c r="I39" i="43" s="1"/>
  <c r="G40" i="43"/>
  <c r="H40" i="43" s="1"/>
  <c r="G41" i="43"/>
  <c r="H41" i="43" s="1"/>
  <c r="I41" i="43" s="1"/>
  <c r="G42" i="43"/>
  <c r="H42" i="43" s="1"/>
  <c r="G43" i="43"/>
  <c r="H43" i="43" s="1"/>
  <c r="I43" i="43" s="1"/>
  <c r="G44" i="43"/>
  <c r="H44" i="43" s="1"/>
  <c r="G45" i="43"/>
  <c r="H45" i="43" s="1"/>
  <c r="I45" i="43" s="1"/>
  <c r="G46" i="43"/>
  <c r="H46" i="43" s="1"/>
  <c r="G47" i="43"/>
  <c r="H47" i="43" s="1"/>
  <c r="I47" i="43" s="1"/>
  <c r="G48" i="43"/>
  <c r="H48" i="43" s="1"/>
  <c r="G49" i="43"/>
  <c r="H49" i="43" s="1"/>
  <c r="I49" i="43" s="1"/>
  <c r="G50" i="43"/>
  <c r="H50" i="43" s="1"/>
  <c r="G51" i="43"/>
  <c r="H51" i="43" s="1"/>
  <c r="I51" i="43" s="1"/>
  <c r="G52" i="43"/>
  <c r="H52" i="43" s="1"/>
  <c r="G53" i="43"/>
  <c r="H53" i="43" s="1"/>
  <c r="I53" i="43" s="1"/>
  <c r="G54" i="43"/>
  <c r="H54" i="43" s="1"/>
  <c r="G55" i="43"/>
  <c r="H55" i="43" s="1"/>
  <c r="I55" i="43" s="1"/>
  <c r="G56" i="43"/>
  <c r="H56" i="43" s="1"/>
  <c r="I56" i="43" s="1"/>
  <c r="G57" i="43"/>
  <c r="H57" i="43" s="1"/>
  <c r="G58" i="43"/>
  <c r="H58" i="43" s="1"/>
  <c r="I58" i="43" s="1"/>
  <c r="G59" i="43"/>
  <c r="H59" i="43" s="1"/>
  <c r="G60" i="43"/>
  <c r="H60" i="43" s="1"/>
  <c r="I60" i="43" s="1"/>
  <c r="G61" i="43"/>
  <c r="H61" i="43" s="1"/>
  <c r="G62" i="43"/>
  <c r="H62" i="43" s="1"/>
  <c r="I62" i="43" s="1"/>
  <c r="G63" i="43"/>
  <c r="H63" i="43" s="1"/>
  <c r="G64" i="43"/>
  <c r="H64" i="43" s="1"/>
  <c r="I64" i="43" s="1"/>
  <c r="G65" i="43"/>
  <c r="H65" i="43" s="1"/>
  <c r="G66" i="43"/>
  <c r="H66" i="43" s="1"/>
  <c r="I66" i="43" s="1"/>
  <c r="G67" i="43"/>
  <c r="H67" i="43" s="1"/>
  <c r="G68" i="43"/>
  <c r="H68" i="43" s="1"/>
  <c r="I68" i="43" s="1"/>
  <c r="G69" i="43"/>
  <c r="H69" i="43" s="1"/>
  <c r="G70" i="43"/>
  <c r="H70" i="43" s="1"/>
  <c r="I70" i="43" s="1"/>
  <c r="G9" i="43"/>
  <c r="J121" i="55"/>
  <c r="G10" i="55"/>
  <c r="G11" i="55"/>
  <c r="H11" i="55" s="1"/>
  <c r="I11" i="55" s="1"/>
  <c r="G12" i="55"/>
  <c r="H12" i="55" s="1"/>
  <c r="I12" i="55" s="1"/>
  <c r="G13" i="55"/>
  <c r="H13" i="55" s="1"/>
  <c r="I13" i="55" s="1"/>
  <c r="G14" i="55"/>
  <c r="H14" i="55" s="1"/>
  <c r="I14" i="55" s="1"/>
  <c r="G15" i="55"/>
  <c r="H15" i="55" s="1"/>
  <c r="I15" i="55" s="1"/>
  <c r="G16" i="55"/>
  <c r="H16" i="55" s="1"/>
  <c r="I16" i="55" s="1"/>
  <c r="G17" i="55"/>
  <c r="H17" i="55" s="1"/>
  <c r="I17" i="55" s="1"/>
  <c r="G18" i="55"/>
  <c r="H18" i="55" s="1"/>
  <c r="I18" i="55" s="1"/>
  <c r="G19" i="55"/>
  <c r="H19" i="55" s="1"/>
  <c r="I19" i="55" s="1"/>
  <c r="G20" i="55"/>
  <c r="H20" i="55" s="1"/>
  <c r="I20" i="55" s="1"/>
  <c r="G21" i="55"/>
  <c r="H21" i="55" s="1"/>
  <c r="I21" i="55" s="1"/>
  <c r="G22" i="55"/>
  <c r="H22" i="55" s="1"/>
  <c r="I22" i="55" s="1"/>
  <c r="G23" i="55"/>
  <c r="H23" i="55" s="1"/>
  <c r="I23" i="55" s="1"/>
  <c r="G24" i="55"/>
  <c r="H24" i="55" s="1"/>
  <c r="I24" i="55" s="1"/>
  <c r="G25" i="55"/>
  <c r="H25" i="55" s="1"/>
  <c r="I25" i="55" s="1"/>
  <c r="G26" i="55"/>
  <c r="H26" i="55" s="1"/>
  <c r="I26" i="55" s="1"/>
  <c r="G27" i="55"/>
  <c r="H27" i="55" s="1"/>
  <c r="I27" i="55" s="1"/>
  <c r="G28" i="55"/>
  <c r="H28" i="55" s="1"/>
  <c r="I28" i="55" s="1"/>
  <c r="G29" i="55"/>
  <c r="H29" i="55" s="1"/>
  <c r="I29" i="55" s="1"/>
  <c r="G30" i="55"/>
  <c r="H30" i="55" s="1"/>
  <c r="I30" i="55" s="1"/>
  <c r="G31" i="55"/>
  <c r="H31" i="55" s="1"/>
  <c r="I31" i="55" s="1"/>
  <c r="G32" i="55"/>
  <c r="H32" i="55" s="1"/>
  <c r="I32" i="55" s="1"/>
  <c r="G33" i="55"/>
  <c r="H33" i="55" s="1"/>
  <c r="I33" i="55" s="1"/>
  <c r="G34" i="55"/>
  <c r="H34" i="55" s="1"/>
  <c r="I34" i="55" s="1"/>
  <c r="G35" i="55"/>
  <c r="H35" i="55" s="1"/>
  <c r="I35" i="55" s="1"/>
  <c r="G36" i="55"/>
  <c r="H36" i="55" s="1"/>
  <c r="I36" i="55" s="1"/>
  <c r="G37" i="55"/>
  <c r="H37" i="55" s="1"/>
  <c r="I37" i="55" s="1"/>
  <c r="G38" i="55"/>
  <c r="H38" i="55" s="1"/>
  <c r="I38" i="55" s="1"/>
  <c r="G39" i="55"/>
  <c r="H39" i="55" s="1"/>
  <c r="I39" i="55" s="1"/>
  <c r="G40" i="55"/>
  <c r="H40" i="55" s="1"/>
  <c r="I40" i="55" s="1"/>
  <c r="G41" i="55"/>
  <c r="H41" i="55" s="1"/>
  <c r="I41" i="55" s="1"/>
  <c r="G42" i="55"/>
  <c r="H42" i="55" s="1"/>
  <c r="I42" i="55" s="1"/>
  <c r="G43" i="55"/>
  <c r="H43" i="55" s="1"/>
  <c r="I43" i="55" s="1"/>
  <c r="G44" i="55"/>
  <c r="H44" i="55" s="1"/>
  <c r="I44" i="55" s="1"/>
  <c r="G45" i="55"/>
  <c r="H45" i="55" s="1"/>
  <c r="I45" i="55" s="1"/>
  <c r="G46" i="55"/>
  <c r="H46" i="55" s="1"/>
  <c r="I46" i="55" s="1"/>
  <c r="G47" i="55"/>
  <c r="H47" i="55" s="1"/>
  <c r="I47" i="55" s="1"/>
  <c r="G48" i="55"/>
  <c r="H48" i="55" s="1"/>
  <c r="I48" i="55" s="1"/>
  <c r="G49" i="55"/>
  <c r="H49" i="55" s="1"/>
  <c r="I49" i="55" s="1"/>
  <c r="G50" i="55"/>
  <c r="H50" i="55" s="1"/>
  <c r="I50" i="55" s="1"/>
  <c r="G51" i="55"/>
  <c r="H51" i="55" s="1"/>
  <c r="I51" i="55" s="1"/>
  <c r="G52" i="55"/>
  <c r="H52" i="55" s="1"/>
  <c r="I52" i="55" s="1"/>
  <c r="G53" i="55"/>
  <c r="H53" i="55" s="1"/>
  <c r="I53" i="55" s="1"/>
  <c r="G54" i="55"/>
  <c r="H54" i="55" s="1"/>
  <c r="I54" i="55" s="1"/>
  <c r="G55" i="55"/>
  <c r="H55" i="55" s="1"/>
  <c r="I55" i="55" s="1"/>
  <c r="G56" i="55"/>
  <c r="H56" i="55" s="1"/>
  <c r="I56" i="55" s="1"/>
  <c r="G57" i="55"/>
  <c r="H57" i="55" s="1"/>
  <c r="I57" i="55" s="1"/>
  <c r="G58" i="55"/>
  <c r="H58" i="55" s="1"/>
  <c r="I58" i="55" s="1"/>
  <c r="G59" i="55"/>
  <c r="H59" i="55" s="1"/>
  <c r="I59" i="55" s="1"/>
  <c r="G60" i="55"/>
  <c r="H60" i="55" s="1"/>
  <c r="I60" i="55" s="1"/>
  <c r="G61" i="55"/>
  <c r="H61" i="55" s="1"/>
  <c r="G62" i="55"/>
  <c r="H62" i="55" s="1"/>
  <c r="I62" i="55" s="1"/>
  <c r="G63" i="55"/>
  <c r="H63" i="55" s="1"/>
  <c r="G64" i="55"/>
  <c r="H64" i="55" s="1"/>
  <c r="I64" i="55" s="1"/>
  <c r="G65" i="55"/>
  <c r="H65" i="55" s="1"/>
  <c r="I65" i="55" s="1"/>
  <c r="G66" i="55"/>
  <c r="H66" i="55" s="1"/>
  <c r="I66" i="55" s="1"/>
  <c r="G67" i="55"/>
  <c r="H67" i="55" s="1"/>
  <c r="I67" i="55" s="1"/>
  <c r="G68" i="55"/>
  <c r="H68" i="55" s="1"/>
  <c r="I68" i="55" s="1"/>
  <c r="G69" i="55"/>
  <c r="H69" i="55" s="1"/>
  <c r="I69" i="55" s="1"/>
  <c r="G70" i="55"/>
  <c r="H70" i="55" s="1"/>
  <c r="I70" i="55" s="1"/>
  <c r="G71" i="55"/>
  <c r="H71" i="55" s="1"/>
  <c r="I71" i="55" s="1"/>
  <c r="G72" i="55"/>
  <c r="H72" i="55" s="1"/>
  <c r="I72" i="55" s="1"/>
  <c r="G73" i="55"/>
  <c r="H73" i="55" s="1"/>
  <c r="I73" i="55" s="1"/>
  <c r="G74" i="55"/>
  <c r="H74" i="55" s="1"/>
  <c r="I74" i="55" s="1"/>
  <c r="G75" i="55"/>
  <c r="H75" i="55" s="1"/>
  <c r="I75" i="55" s="1"/>
  <c r="G76" i="55"/>
  <c r="H76" i="55" s="1"/>
  <c r="I76" i="55" s="1"/>
  <c r="G77" i="55"/>
  <c r="H77" i="55" s="1"/>
  <c r="I77" i="55" s="1"/>
  <c r="G78" i="55"/>
  <c r="H78" i="55" s="1"/>
  <c r="G79" i="55"/>
  <c r="H79" i="55" s="1"/>
  <c r="I79" i="55" s="1"/>
  <c r="G80" i="55"/>
  <c r="H80" i="55" s="1"/>
  <c r="G81" i="55"/>
  <c r="H81" i="55" s="1"/>
  <c r="I81" i="55" s="1"/>
  <c r="G82" i="55"/>
  <c r="H82" i="55" s="1"/>
  <c r="I82" i="55" s="1"/>
  <c r="G83" i="55"/>
  <c r="H83" i="55" s="1"/>
  <c r="I83" i="55" s="1"/>
  <c r="G84" i="55"/>
  <c r="H84" i="55" s="1"/>
  <c r="G85" i="55"/>
  <c r="H85" i="55" s="1"/>
  <c r="I85" i="55" s="1"/>
  <c r="G86" i="55"/>
  <c r="H86" i="55" s="1"/>
  <c r="G87" i="55"/>
  <c r="H87" i="55" s="1"/>
  <c r="I87" i="55" s="1"/>
  <c r="G88" i="55"/>
  <c r="H88" i="55" s="1"/>
  <c r="I88" i="55" s="1"/>
  <c r="G89" i="55"/>
  <c r="H89" i="55" s="1"/>
  <c r="I89" i="55" s="1"/>
  <c r="G90" i="55"/>
  <c r="H90" i="55" s="1"/>
  <c r="G91" i="55"/>
  <c r="H91" i="55" s="1"/>
  <c r="I91" i="55" s="1"/>
  <c r="G92" i="55"/>
  <c r="H92" i="55" s="1"/>
  <c r="G93" i="55"/>
  <c r="H93" i="55"/>
  <c r="I93" i="55" s="1"/>
  <c r="G94" i="55"/>
  <c r="H94" i="55" s="1"/>
  <c r="I94" i="55" s="1"/>
  <c r="G95" i="55"/>
  <c r="H95" i="55" s="1"/>
  <c r="I95" i="55" s="1"/>
  <c r="G96" i="55"/>
  <c r="H96" i="55" s="1"/>
  <c r="G97" i="55"/>
  <c r="H97" i="55" s="1"/>
  <c r="I97" i="55" s="1"/>
  <c r="G98" i="55"/>
  <c r="H98" i="55" s="1"/>
  <c r="G99" i="55"/>
  <c r="H99" i="55" s="1"/>
  <c r="I99" i="55" s="1"/>
  <c r="G100" i="55"/>
  <c r="H100" i="55" s="1"/>
  <c r="I100" i="55" s="1"/>
  <c r="G101" i="55"/>
  <c r="H101" i="55" s="1"/>
  <c r="I101" i="55" s="1"/>
  <c r="G102" i="55"/>
  <c r="H102" i="55" s="1"/>
  <c r="G103" i="55"/>
  <c r="H103" i="55" s="1"/>
  <c r="I103" i="55" s="1"/>
  <c r="G104" i="55"/>
  <c r="H104" i="55" s="1"/>
  <c r="G105" i="55"/>
  <c r="H105" i="55" s="1"/>
  <c r="I105" i="55" s="1"/>
  <c r="G106" i="55"/>
  <c r="H106" i="55" s="1"/>
  <c r="I106" i="55" s="1"/>
  <c r="G107" i="55"/>
  <c r="H107" i="55" s="1"/>
  <c r="I107" i="55" s="1"/>
  <c r="G108" i="55"/>
  <c r="H108" i="55" s="1"/>
  <c r="I108" i="55" s="1"/>
  <c r="G109" i="55"/>
  <c r="H109" i="55" s="1"/>
  <c r="I109" i="55" s="1"/>
  <c r="G110" i="55"/>
  <c r="H110" i="55" s="1"/>
  <c r="G111" i="55"/>
  <c r="H111" i="55" s="1"/>
  <c r="I111" i="55" s="1"/>
  <c r="G112" i="55"/>
  <c r="H112" i="55" s="1"/>
  <c r="I112" i="55" s="1"/>
  <c r="G113" i="55"/>
  <c r="H113" i="55" s="1"/>
  <c r="I113" i="55" s="1"/>
  <c r="G114" i="55"/>
  <c r="H114" i="55" s="1"/>
  <c r="G115" i="55"/>
  <c r="H115" i="55" s="1"/>
  <c r="I115" i="55" s="1"/>
  <c r="G116" i="55"/>
  <c r="H116" i="55" s="1"/>
  <c r="I116" i="55" s="1"/>
  <c r="G117" i="55"/>
  <c r="H117" i="55" s="1"/>
  <c r="I117" i="55" s="1"/>
  <c r="G118" i="55"/>
  <c r="H118" i="55" s="1"/>
  <c r="I118" i="55" s="1"/>
  <c r="G119" i="55"/>
  <c r="H119" i="55" s="1"/>
  <c r="I119" i="55" s="1"/>
  <c r="G120" i="55"/>
  <c r="H120" i="55" s="1"/>
  <c r="G9" i="55"/>
  <c r="H9" i="55" s="1"/>
  <c r="G10" i="65"/>
  <c r="H10" i="65"/>
  <c r="G11" i="65"/>
  <c r="H11" i="65" s="1"/>
  <c r="G12" i="65"/>
  <c r="H12" i="65" s="1"/>
  <c r="I12" i="65" s="1"/>
  <c r="G9" i="65"/>
  <c r="G13" i="65" s="1"/>
  <c r="G10" i="42"/>
  <c r="H10" i="42" s="1"/>
  <c r="G11" i="42"/>
  <c r="H11" i="42" s="1"/>
  <c r="G12" i="42"/>
  <c r="H12" i="42" s="1"/>
  <c r="I12" i="42" s="1"/>
  <c r="G13" i="42"/>
  <c r="H13" i="42" s="1"/>
  <c r="G14" i="42"/>
  <c r="H14" i="42" s="1"/>
  <c r="I14" i="42" s="1"/>
  <c r="G15" i="42"/>
  <c r="H15" i="42" s="1"/>
  <c r="G16" i="42"/>
  <c r="H16" i="42" s="1"/>
  <c r="G17" i="42"/>
  <c r="H17" i="42" s="1"/>
  <c r="I17" i="42" s="1"/>
  <c r="G18" i="42"/>
  <c r="H18" i="42" s="1"/>
  <c r="G19" i="42"/>
  <c r="H19" i="42" s="1"/>
  <c r="I19" i="42" s="1"/>
  <c r="G20" i="42"/>
  <c r="H20" i="42" s="1"/>
  <c r="G21" i="42"/>
  <c r="H21" i="42" s="1"/>
  <c r="I21" i="42" s="1"/>
  <c r="G22" i="42"/>
  <c r="H22" i="42" s="1"/>
  <c r="G23" i="42"/>
  <c r="H23" i="42" s="1"/>
  <c r="I23" i="42" s="1"/>
  <c r="G24" i="42"/>
  <c r="H24" i="42" s="1"/>
  <c r="G25" i="42"/>
  <c r="H25" i="42" s="1"/>
  <c r="I25" i="42" s="1"/>
  <c r="G9" i="42"/>
  <c r="J61" i="53"/>
  <c r="G53" i="53"/>
  <c r="H53" i="53" s="1"/>
  <c r="G54" i="53"/>
  <c r="H54" i="53" s="1"/>
  <c r="I54" i="53" s="1"/>
  <c r="G55" i="53"/>
  <c r="H55" i="53" s="1"/>
  <c r="G56" i="53"/>
  <c r="H56" i="53"/>
  <c r="I56" i="53"/>
  <c r="G57" i="53"/>
  <c r="H57" i="53" s="1"/>
  <c r="G58" i="53"/>
  <c r="H58" i="53" s="1"/>
  <c r="G59" i="53"/>
  <c r="H59" i="53" s="1"/>
  <c r="G60" i="53"/>
  <c r="H60" i="53" s="1"/>
  <c r="I60" i="53" s="1"/>
  <c r="G52" i="53"/>
  <c r="J49" i="53"/>
  <c r="G10" i="53"/>
  <c r="H10" i="53" s="1"/>
  <c r="I10" i="53" s="1"/>
  <c r="G11" i="53"/>
  <c r="H11" i="53" s="1"/>
  <c r="I11" i="53" s="1"/>
  <c r="G12" i="53"/>
  <c r="H12" i="53"/>
  <c r="I12" i="53" s="1"/>
  <c r="G13" i="53"/>
  <c r="H13" i="53" s="1"/>
  <c r="I13" i="53" s="1"/>
  <c r="G14" i="53"/>
  <c r="H14" i="53" s="1"/>
  <c r="I14" i="53" s="1"/>
  <c r="G15" i="53"/>
  <c r="H15" i="53" s="1"/>
  <c r="I15" i="53" s="1"/>
  <c r="G16" i="53"/>
  <c r="H16" i="53"/>
  <c r="I16" i="53" s="1"/>
  <c r="G17" i="53"/>
  <c r="H17" i="53" s="1"/>
  <c r="I17" i="53" s="1"/>
  <c r="G18" i="53"/>
  <c r="H18" i="53" s="1"/>
  <c r="I18" i="53" s="1"/>
  <c r="G19" i="53"/>
  <c r="H19" i="53" s="1"/>
  <c r="I19" i="53" s="1"/>
  <c r="G20" i="53"/>
  <c r="H20" i="53"/>
  <c r="I20" i="53" s="1"/>
  <c r="G21" i="53"/>
  <c r="H21" i="53" s="1"/>
  <c r="I21" i="53" s="1"/>
  <c r="G22" i="53"/>
  <c r="H22" i="53" s="1"/>
  <c r="I22" i="53" s="1"/>
  <c r="G23" i="53"/>
  <c r="H23" i="53" s="1"/>
  <c r="I23" i="53" s="1"/>
  <c r="G24" i="53"/>
  <c r="H24" i="53"/>
  <c r="I24" i="53" s="1"/>
  <c r="G25" i="53"/>
  <c r="H25" i="53" s="1"/>
  <c r="I25" i="53" s="1"/>
  <c r="G26" i="53"/>
  <c r="H26" i="53" s="1"/>
  <c r="I26" i="53" s="1"/>
  <c r="G27" i="53"/>
  <c r="H27" i="53" s="1"/>
  <c r="I27" i="53" s="1"/>
  <c r="G28" i="53"/>
  <c r="H28" i="53"/>
  <c r="I28" i="53" s="1"/>
  <c r="G29" i="53"/>
  <c r="H29" i="53" s="1"/>
  <c r="I29" i="53" s="1"/>
  <c r="G30" i="53"/>
  <c r="H30" i="53" s="1"/>
  <c r="I30" i="53" s="1"/>
  <c r="G31" i="53"/>
  <c r="H31" i="53" s="1"/>
  <c r="I31" i="53" s="1"/>
  <c r="G32" i="53"/>
  <c r="H32" i="53"/>
  <c r="I32" i="53" s="1"/>
  <c r="G33" i="53"/>
  <c r="H33" i="53" s="1"/>
  <c r="I33" i="53" s="1"/>
  <c r="G34" i="53"/>
  <c r="H34" i="53" s="1"/>
  <c r="I34" i="53" s="1"/>
  <c r="G35" i="53"/>
  <c r="H35" i="53" s="1"/>
  <c r="I35" i="53" s="1"/>
  <c r="G36" i="53"/>
  <c r="H36" i="53"/>
  <c r="I36" i="53" s="1"/>
  <c r="G37" i="53"/>
  <c r="H37" i="53" s="1"/>
  <c r="I37" i="53" s="1"/>
  <c r="G38" i="53"/>
  <c r="H38" i="53" s="1"/>
  <c r="I38" i="53" s="1"/>
  <c r="G39" i="53"/>
  <c r="H39" i="53" s="1"/>
  <c r="I39" i="53" s="1"/>
  <c r="G40" i="53"/>
  <c r="H40" i="53"/>
  <c r="I40" i="53" s="1"/>
  <c r="G41" i="53"/>
  <c r="H41" i="53" s="1"/>
  <c r="I41" i="53" s="1"/>
  <c r="G42" i="53"/>
  <c r="H42" i="53" s="1"/>
  <c r="I42" i="53" s="1"/>
  <c r="G43" i="53"/>
  <c r="H43" i="53" s="1"/>
  <c r="I43" i="53" s="1"/>
  <c r="G44" i="53"/>
  <c r="H44" i="53"/>
  <c r="I44" i="53" s="1"/>
  <c r="G45" i="53"/>
  <c r="H45" i="53" s="1"/>
  <c r="I45" i="53" s="1"/>
  <c r="G46" i="53"/>
  <c r="H46" i="53" s="1"/>
  <c r="I46" i="53" s="1"/>
  <c r="G47" i="53"/>
  <c r="H47" i="53" s="1"/>
  <c r="I47" i="53" s="1"/>
  <c r="G48" i="53"/>
  <c r="H48" i="53"/>
  <c r="I48" i="53" s="1"/>
  <c r="G9" i="53"/>
  <c r="G10" i="41"/>
  <c r="G11" i="41"/>
  <c r="H11" i="41" s="1"/>
  <c r="I11" i="41" s="1"/>
  <c r="G12" i="41"/>
  <c r="H12" i="41"/>
  <c r="G13" i="41"/>
  <c r="H13" i="41" s="1"/>
  <c r="I13" i="41" s="1"/>
  <c r="G14" i="41"/>
  <c r="H14" i="41" s="1"/>
  <c r="G15" i="41"/>
  <c r="H15" i="41" s="1"/>
  <c r="I15" i="41" s="1"/>
  <c r="G16" i="41"/>
  <c r="H16" i="41" s="1"/>
  <c r="G17" i="41"/>
  <c r="H17" i="41" s="1"/>
  <c r="I17" i="41" s="1"/>
  <c r="G18" i="41"/>
  <c r="G19" i="41"/>
  <c r="H19" i="41" s="1"/>
  <c r="I19" i="41" s="1"/>
  <c r="G9" i="41"/>
  <c r="G10" i="40"/>
  <c r="H10" i="40" s="1"/>
  <c r="I10" i="40" s="1"/>
  <c r="G11" i="40"/>
  <c r="H11" i="40" s="1"/>
  <c r="G12" i="40"/>
  <c r="H12" i="40" s="1"/>
  <c r="I12" i="40" s="1"/>
  <c r="G13" i="40"/>
  <c r="H13" i="40" s="1"/>
  <c r="I13" i="40" s="1"/>
  <c r="G14" i="40"/>
  <c r="H14" i="40" s="1"/>
  <c r="I14" i="40" s="1"/>
  <c r="G15" i="40"/>
  <c r="H15" i="40" s="1"/>
  <c r="I15" i="40" s="1"/>
  <c r="G16" i="40"/>
  <c r="H16" i="40" s="1"/>
  <c r="I16" i="40" s="1"/>
  <c r="G17" i="40"/>
  <c r="H17" i="40" s="1"/>
  <c r="I17" i="40" s="1"/>
  <c r="G18" i="40"/>
  <c r="H18" i="40" s="1"/>
  <c r="I18" i="40" s="1"/>
  <c r="G19" i="40"/>
  <c r="H19" i="40" s="1"/>
  <c r="I19" i="40" s="1"/>
  <c r="G20" i="40"/>
  <c r="H20" i="40" s="1"/>
  <c r="I20" i="40" s="1"/>
  <c r="G21" i="40"/>
  <c r="H21" i="40" s="1"/>
  <c r="I21" i="40" s="1"/>
  <c r="G22" i="40"/>
  <c r="H22" i="40" s="1"/>
  <c r="I22" i="40" s="1"/>
  <c r="G23" i="40"/>
  <c r="H23" i="40" s="1"/>
  <c r="I23" i="40" s="1"/>
  <c r="G24" i="40"/>
  <c r="H24" i="40" s="1"/>
  <c r="I24" i="40" s="1"/>
  <c r="G25" i="40"/>
  <c r="H25" i="40" s="1"/>
  <c r="G26" i="40"/>
  <c r="H26" i="40" s="1"/>
  <c r="I26" i="40" s="1"/>
  <c r="G27" i="40"/>
  <c r="H27" i="40" s="1"/>
  <c r="G28" i="40"/>
  <c r="H28" i="40" s="1"/>
  <c r="I28" i="40" s="1"/>
  <c r="G9" i="40"/>
  <c r="G29" i="40" s="1"/>
  <c r="G68" i="52"/>
  <c r="J68" i="52"/>
  <c r="G10" i="52"/>
  <c r="H10" i="52" s="1"/>
  <c r="G11" i="52"/>
  <c r="H11" i="52" s="1"/>
  <c r="I11" i="52" s="1"/>
  <c r="G12" i="52"/>
  <c r="H12" i="52" s="1"/>
  <c r="G13" i="52"/>
  <c r="H13" i="52" s="1"/>
  <c r="I13" i="52" s="1"/>
  <c r="G14" i="52"/>
  <c r="H14" i="52" s="1"/>
  <c r="G15" i="52"/>
  <c r="H15" i="52" s="1"/>
  <c r="I15" i="52" s="1"/>
  <c r="G16" i="52"/>
  <c r="H16" i="52" s="1"/>
  <c r="G17" i="52"/>
  <c r="H17" i="52" s="1"/>
  <c r="I17" i="52" s="1"/>
  <c r="G18" i="52"/>
  <c r="H18" i="52" s="1"/>
  <c r="G19" i="52"/>
  <c r="H19" i="52" s="1"/>
  <c r="I19" i="52" s="1"/>
  <c r="G20" i="52"/>
  <c r="H20" i="52" s="1"/>
  <c r="G21" i="52"/>
  <c r="H21" i="52" s="1"/>
  <c r="I21" i="52" s="1"/>
  <c r="G22" i="52"/>
  <c r="H22" i="52" s="1"/>
  <c r="G23" i="52"/>
  <c r="H23" i="52" s="1"/>
  <c r="I23" i="52" s="1"/>
  <c r="G24" i="52"/>
  <c r="H24" i="52" s="1"/>
  <c r="G25" i="52"/>
  <c r="H25" i="52" s="1"/>
  <c r="I25" i="52" s="1"/>
  <c r="G26" i="52"/>
  <c r="H26" i="52" s="1"/>
  <c r="G27" i="52"/>
  <c r="H27" i="52" s="1"/>
  <c r="I27" i="52" s="1"/>
  <c r="G28" i="52"/>
  <c r="H28" i="52" s="1"/>
  <c r="G29" i="52"/>
  <c r="H29" i="52" s="1"/>
  <c r="I29" i="52" s="1"/>
  <c r="G30" i="52"/>
  <c r="H30" i="52" s="1"/>
  <c r="G31" i="52"/>
  <c r="H31" i="52" s="1"/>
  <c r="I31" i="52" s="1"/>
  <c r="G32" i="52"/>
  <c r="H32" i="52" s="1"/>
  <c r="G33" i="52"/>
  <c r="H33" i="52" s="1"/>
  <c r="I33" i="52" s="1"/>
  <c r="G34" i="52"/>
  <c r="H34" i="52" s="1"/>
  <c r="G35" i="52"/>
  <c r="H35" i="52" s="1"/>
  <c r="I35" i="52" s="1"/>
  <c r="G36" i="52"/>
  <c r="H36" i="52" s="1"/>
  <c r="G37" i="52"/>
  <c r="H37" i="52" s="1"/>
  <c r="I37" i="52" s="1"/>
  <c r="G38" i="52"/>
  <c r="H38" i="52" s="1"/>
  <c r="G39" i="52"/>
  <c r="H39" i="52" s="1"/>
  <c r="I39" i="52" s="1"/>
  <c r="G40" i="52"/>
  <c r="H40" i="52" s="1"/>
  <c r="G41" i="52"/>
  <c r="H41" i="52" s="1"/>
  <c r="I41" i="52" s="1"/>
  <c r="G42" i="52"/>
  <c r="H42" i="52" s="1"/>
  <c r="G43" i="52"/>
  <c r="H43" i="52" s="1"/>
  <c r="I43" i="52" s="1"/>
  <c r="G44" i="52"/>
  <c r="H44" i="52" s="1"/>
  <c r="G45" i="52"/>
  <c r="H45" i="52" s="1"/>
  <c r="I45" i="52" s="1"/>
  <c r="G46" i="52"/>
  <c r="H46" i="52" s="1"/>
  <c r="G47" i="52"/>
  <c r="H47" i="52" s="1"/>
  <c r="I47" i="52" s="1"/>
  <c r="G48" i="52"/>
  <c r="H48" i="52" s="1"/>
  <c r="G49" i="52"/>
  <c r="H49" i="52" s="1"/>
  <c r="G50" i="52"/>
  <c r="H50" i="52" s="1"/>
  <c r="G51" i="52"/>
  <c r="H51" i="52" s="1"/>
  <c r="G52" i="52"/>
  <c r="H52" i="52" s="1"/>
  <c r="G53" i="52"/>
  <c r="H53" i="52" s="1"/>
  <c r="I53" i="52" s="1"/>
  <c r="G54" i="52"/>
  <c r="H54" i="52" s="1"/>
  <c r="G55" i="52"/>
  <c r="H55" i="52" s="1"/>
  <c r="I55" i="52" s="1"/>
  <c r="G56" i="52"/>
  <c r="H56" i="52" s="1"/>
  <c r="G57" i="52"/>
  <c r="H57" i="52" s="1"/>
  <c r="G58" i="52"/>
  <c r="H58" i="52" s="1"/>
  <c r="G59" i="52"/>
  <c r="H59" i="52" s="1"/>
  <c r="I59" i="52" s="1"/>
  <c r="G60" i="52"/>
  <c r="H60" i="52" s="1"/>
  <c r="G61" i="52"/>
  <c r="H61" i="52" s="1"/>
  <c r="G62" i="52"/>
  <c r="H62" i="52" s="1"/>
  <c r="G63" i="52"/>
  <c r="H63" i="52" s="1"/>
  <c r="G64" i="52"/>
  <c r="H64" i="52" s="1"/>
  <c r="G65" i="52"/>
  <c r="H65" i="52" s="1"/>
  <c r="G66" i="52"/>
  <c r="H66" i="52" s="1"/>
  <c r="G67" i="52"/>
  <c r="H67" i="52" s="1"/>
  <c r="H9" i="52"/>
  <c r="G9" i="52"/>
  <c r="H27" i="51"/>
  <c r="I27" i="51"/>
  <c r="J27" i="51"/>
  <c r="G27" i="51"/>
  <c r="G10" i="51"/>
  <c r="H10" i="51"/>
  <c r="I10" i="51" s="1"/>
  <c r="G11" i="51"/>
  <c r="H11" i="51" s="1"/>
  <c r="I11" i="51" s="1"/>
  <c r="G12" i="51"/>
  <c r="H12" i="51"/>
  <c r="I12" i="51"/>
  <c r="G13" i="51"/>
  <c r="H13" i="51" s="1"/>
  <c r="I13" i="51" s="1"/>
  <c r="G14" i="51"/>
  <c r="H14" i="51"/>
  <c r="I14" i="51"/>
  <c r="G15" i="51"/>
  <c r="H15" i="51" s="1"/>
  <c r="I15" i="51" s="1"/>
  <c r="G16" i="51"/>
  <c r="H16" i="51"/>
  <c r="I16" i="51"/>
  <c r="G17" i="51"/>
  <c r="H17" i="51" s="1"/>
  <c r="I17" i="51" s="1"/>
  <c r="G18" i="51"/>
  <c r="H18" i="51"/>
  <c r="I18" i="51"/>
  <c r="G19" i="51"/>
  <c r="H19" i="51" s="1"/>
  <c r="I19" i="51" s="1"/>
  <c r="G20" i="51"/>
  <c r="H20" i="51"/>
  <c r="I20" i="51"/>
  <c r="G21" i="51"/>
  <c r="H21" i="51" s="1"/>
  <c r="I21" i="51" s="1"/>
  <c r="G22" i="51"/>
  <c r="H22" i="51"/>
  <c r="I22" i="51"/>
  <c r="G23" i="51"/>
  <c r="H23" i="51" s="1"/>
  <c r="I23" i="51" s="1"/>
  <c r="G24" i="51"/>
  <c r="H24" i="51"/>
  <c r="I24" i="51"/>
  <c r="G25" i="51"/>
  <c r="H25" i="51" s="1"/>
  <c r="I25" i="51" s="1"/>
  <c r="G26" i="51"/>
  <c r="H26" i="51"/>
  <c r="I26" i="51"/>
  <c r="I9" i="51"/>
  <c r="H9" i="51"/>
  <c r="G9" i="51"/>
  <c r="J22" i="50"/>
  <c r="G10" i="50"/>
  <c r="H10" i="50" s="1"/>
  <c r="I10" i="50" s="1"/>
  <c r="G11" i="50"/>
  <c r="H11" i="50" s="1"/>
  <c r="G12" i="50"/>
  <c r="H12" i="50" s="1"/>
  <c r="I12" i="50" s="1"/>
  <c r="G13" i="50"/>
  <c r="H13" i="50" s="1"/>
  <c r="G14" i="50"/>
  <c r="H14" i="50" s="1"/>
  <c r="I14" i="50" s="1"/>
  <c r="G15" i="50"/>
  <c r="H15" i="50" s="1"/>
  <c r="G16" i="50"/>
  <c r="H16" i="50" s="1"/>
  <c r="I16" i="50" s="1"/>
  <c r="G17" i="50"/>
  <c r="H17" i="50" s="1"/>
  <c r="G18" i="50"/>
  <c r="H18" i="50"/>
  <c r="I18" i="50" s="1"/>
  <c r="G19" i="50"/>
  <c r="H19" i="50" s="1"/>
  <c r="G20" i="50"/>
  <c r="H20" i="50" s="1"/>
  <c r="I20" i="50" s="1"/>
  <c r="G21" i="50"/>
  <c r="H21" i="50" s="1"/>
  <c r="G9" i="50"/>
  <c r="H9" i="50" s="1"/>
  <c r="J34" i="49"/>
  <c r="J70" i="49"/>
  <c r="J64" i="49"/>
  <c r="G68" i="49"/>
  <c r="H68" i="49" s="1"/>
  <c r="H70" i="49" s="1"/>
  <c r="G69" i="49"/>
  <c r="H69" i="49" s="1"/>
  <c r="H67" i="49"/>
  <c r="G67" i="49"/>
  <c r="G70" i="49" s="1"/>
  <c r="G38" i="49"/>
  <c r="H38" i="49" s="1"/>
  <c r="I38" i="49" s="1"/>
  <c r="G39" i="49"/>
  <c r="H39" i="49" s="1"/>
  <c r="G40" i="49"/>
  <c r="H40" i="49" s="1"/>
  <c r="I40" i="49" s="1"/>
  <c r="G41" i="49"/>
  <c r="H41" i="49" s="1"/>
  <c r="G42" i="49"/>
  <c r="H42" i="49" s="1"/>
  <c r="I42" i="49" s="1"/>
  <c r="G43" i="49"/>
  <c r="H43" i="49" s="1"/>
  <c r="G44" i="49"/>
  <c r="H44" i="49" s="1"/>
  <c r="I44" i="49" s="1"/>
  <c r="G45" i="49"/>
  <c r="H45" i="49" s="1"/>
  <c r="G46" i="49"/>
  <c r="H46" i="49" s="1"/>
  <c r="I46" i="49" s="1"/>
  <c r="G47" i="49"/>
  <c r="H47" i="49" s="1"/>
  <c r="G48" i="49"/>
  <c r="H48" i="49" s="1"/>
  <c r="I48" i="49" s="1"/>
  <c r="G49" i="49"/>
  <c r="H49" i="49" s="1"/>
  <c r="G50" i="49"/>
  <c r="H50" i="49"/>
  <c r="I50" i="49" s="1"/>
  <c r="G51" i="49"/>
  <c r="H51" i="49" s="1"/>
  <c r="G52" i="49"/>
  <c r="H52" i="49" s="1"/>
  <c r="I52" i="49" s="1"/>
  <c r="G53" i="49"/>
  <c r="H53" i="49" s="1"/>
  <c r="G54" i="49"/>
  <c r="H54" i="49" s="1"/>
  <c r="I54" i="49" s="1"/>
  <c r="G55" i="49"/>
  <c r="H55" i="49" s="1"/>
  <c r="G56" i="49"/>
  <c r="H56" i="49" s="1"/>
  <c r="I56" i="49" s="1"/>
  <c r="G57" i="49"/>
  <c r="H57" i="49" s="1"/>
  <c r="G58" i="49"/>
  <c r="H58" i="49"/>
  <c r="I58" i="49" s="1"/>
  <c r="G59" i="49"/>
  <c r="H59" i="49" s="1"/>
  <c r="G60" i="49"/>
  <c r="H60" i="49" s="1"/>
  <c r="I60" i="49" s="1"/>
  <c r="G61" i="49"/>
  <c r="H61" i="49" s="1"/>
  <c r="G62" i="49"/>
  <c r="H62" i="49"/>
  <c r="I62" i="49" s="1"/>
  <c r="G37" i="49"/>
  <c r="H37" i="49" s="1"/>
  <c r="G10" i="49"/>
  <c r="H10" i="49" s="1"/>
  <c r="G11" i="49"/>
  <c r="H11" i="49" s="1"/>
  <c r="G12" i="49"/>
  <c r="H12" i="49" s="1"/>
  <c r="G13" i="49"/>
  <c r="H13" i="49" s="1"/>
  <c r="G14" i="49"/>
  <c r="H14" i="49" s="1"/>
  <c r="G15" i="49"/>
  <c r="H15" i="49" s="1"/>
  <c r="G16" i="49"/>
  <c r="H16" i="49" s="1"/>
  <c r="G17" i="49"/>
  <c r="H17" i="49" s="1"/>
  <c r="G18" i="49"/>
  <c r="H18" i="49" s="1"/>
  <c r="G19" i="49"/>
  <c r="H19" i="49" s="1"/>
  <c r="G20" i="49"/>
  <c r="H20" i="49" s="1"/>
  <c r="G21" i="49"/>
  <c r="H21" i="49" s="1"/>
  <c r="G22" i="49"/>
  <c r="H22" i="49" s="1"/>
  <c r="G23" i="49"/>
  <c r="H23" i="49" s="1"/>
  <c r="G24" i="49"/>
  <c r="H24" i="49" s="1"/>
  <c r="G25" i="49"/>
  <c r="H25" i="49" s="1"/>
  <c r="G26" i="49"/>
  <c r="H26" i="49" s="1"/>
  <c r="G27" i="49"/>
  <c r="H27" i="49" s="1"/>
  <c r="G28" i="49"/>
  <c r="H28" i="49" s="1"/>
  <c r="G29" i="49"/>
  <c r="H29" i="49" s="1"/>
  <c r="G30" i="49"/>
  <c r="H30" i="49" s="1"/>
  <c r="G31" i="49"/>
  <c r="H31" i="49" s="1"/>
  <c r="G32" i="49"/>
  <c r="H32" i="49" s="1"/>
  <c r="G33" i="49"/>
  <c r="H33" i="49" s="1"/>
  <c r="G9" i="49"/>
  <c r="J34" i="38"/>
  <c r="G10" i="38"/>
  <c r="I10" i="38" s="1"/>
  <c r="H10" i="38"/>
  <c r="G11" i="38"/>
  <c r="H11" i="38" s="1"/>
  <c r="G12" i="38"/>
  <c r="H12" i="38" s="1"/>
  <c r="I12" i="38" s="1"/>
  <c r="G13" i="38"/>
  <c r="H13" i="38" s="1"/>
  <c r="G14" i="38"/>
  <c r="H14" i="38" s="1"/>
  <c r="G15" i="38"/>
  <c r="H15" i="38" s="1"/>
  <c r="G16" i="38"/>
  <c r="H16" i="38"/>
  <c r="I16" i="38"/>
  <c r="G17" i="38"/>
  <c r="H17" i="38" s="1"/>
  <c r="G18" i="38"/>
  <c r="H18" i="38"/>
  <c r="I18" i="38" s="1"/>
  <c r="G19" i="38"/>
  <c r="H19" i="38" s="1"/>
  <c r="G20" i="38"/>
  <c r="H20" i="38" s="1"/>
  <c r="G21" i="38"/>
  <c r="H21" i="38" s="1"/>
  <c r="G22" i="38"/>
  <c r="H22" i="38"/>
  <c r="I22" i="38"/>
  <c r="G23" i="38"/>
  <c r="H23" i="38" s="1"/>
  <c r="G24" i="38"/>
  <c r="H24" i="38"/>
  <c r="I24" i="38" s="1"/>
  <c r="G25" i="38"/>
  <c r="H25" i="38" s="1"/>
  <c r="G26" i="38"/>
  <c r="H26" i="38" s="1"/>
  <c r="G27" i="38"/>
  <c r="H27" i="38" s="1"/>
  <c r="G28" i="38"/>
  <c r="H28" i="38"/>
  <c r="I28" i="38" s="1"/>
  <c r="G29" i="38"/>
  <c r="H29" i="38" s="1"/>
  <c r="G30" i="38"/>
  <c r="H30" i="38"/>
  <c r="I30" i="38" s="1"/>
  <c r="G31" i="38"/>
  <c r="H31" i="38" s="1"/>
  <c r="G32" i="38"/>
  <c r="H32" i="38" s="1"/>
  <c r="G33" i="38"/>
  <c r="H33" i="38" s="1"/>
  <c r="G9" i="38"/>
  <c r="H9" i="38" s="1"/>
  <c r="G10" i="63"/>
  <c r="H10" i="63" s="1"/>
  <c r="G11" i="63"/>
  <c r="H11" i="63" s="1"/>
  <c r="G12" i="63"/>
  <c r="H12" i="63" s="1"/>
  <c r="G13" i="63"/>
  <c r="H13" i="63" s="1"/>
  <c r="G14" i="63"/>
  <c r="H14" i="63"/>
  <c r="I14" i="63" s="1"/>
  <c r="G15" i="63"/>
  <c r="H15" i="63" s="1"/>
  <c r="G16" i="63"/>
  <c r="H16" i="63" s="1"/>
  <c r="G17" i="63"/>
  <c r="H17" i="63" s="1"/>
  <c r="G18" i="63"/>
  <c r="H18" i="63"/>
  <c r="I18" i="63"/>
  <c r="G19" i="63"/>
  <c r="H19" i="63" s="1"/>
  <c r="G20" i="63"/>
  <c r="H20" i="63"/>
  <c r="I20" i="63" s="1"/>
  <c r="G21" i="63"/>
  <c r="H21" i="63" s="1"/>
  <c r="G22" i="63"/>
  <c r="H22" i="63" s="1"/>
  <c r="G23" i="63"/>
  <c r="H23" i="63" s="1"/>
  <c r="G24" i="63"/>
  <c r="H24" i="63"/>
  <c r="I24" i="63"/>
  <c r="G25" i="63"/>
  <c r="H25" i="63" s="1"/>
  <c r="G9" i="63"/>
  <c r="J79" i="48"/>
  <c r="G10" i="48"/>
  <c r="H10" i="48" s="1"/>
  <c r="I10" i="48" s="1"/>
  <c r="G11" i="48"/>
  <c r="H11" i="48" s="1"/>
  <c r="G12" i="48"/>
  <c r="H12" i="48" s="1"/>
  <c r="I12" i="48" s="1"/>
  <c r="G13" i="48"/>
  <c r="H13" i="48" s="1"/>
  <c r="G14" i="48"/>
  <c r="H14" i="48" s="1"/>
  <c r="I14" i="48" s="1"/>
  <c r="G15" i="48"/>
  <c r="H15" i="48" s="1"/>
  <c r="G16" i="48"/>
  <c r="H16" i="48" s="1"/>
  <c r="I16" i="48" s="1"/>
  <c r="G17" i="48"/>
  <c r="H17" i="48" s="1"/>
  <c r="G18" i="48"/>
  <c r="H18" i="48" s="1"/>
  <c r="I18" i="48" s="1"/>
  <c r="G19" i="48"/>
  <c r="H19" i="48" s="1"/>
  <c r="G20" i="48"/>
  <c r="H20" i="48" s="1"/>
  <c r="I20" i="48" s="1"/>
  <c r="G21" i="48"/>
  <c r="H21" i="48" s="1"/>
  <c r="G22" i="48"/>
  <c r="H22" i="48" s="1"/>
  <c r="I22" i="48" s="1"/>
  <c r="G23" i="48"/>
  <c r="H23" i="48" s="1"/>
  <c r="G24" i="48"/>
  <c r="H24" i="48" s="1"/>
  <c r="I24" i="48" s="1"/>
  <c r="G25" i="48"/>
  <c r="H25" i="48" s="1"/>
  <c r="G26" i="48"/>
  <c r="H26" i="48" s="1"/>
  <c r="I26" i="48" s="1"/>
  <c r="G27" i="48"/>
  <c r="H27" i="48" s="1"/>
  <c r="G28" i="48"/>
  <c r="H28" i="48" s="1"/>
  <c r="I28" i="48" s="1"/>
  <c r="G29" i="48"/>
  <c r="H29" i="48" s="1"/>
  <c r="G30" i="48"/>
  <c r="H30" i="48" s="1"/>
  <c r="I30" i="48" s="1"/>
  <c r="G31" i="48"/>
  <c r="H31" i="48" s="1"/>
  <c r="G32" i="48"/>
  <c r="H32" i="48" s="1"/>
  <c r="I32" i="48" s="1"/>
  <c r="G33" i="48"/>
  <c r="H33" i="48" s="1"/>
  <c r="G34" i="48"/>
  <c r="H34" i="48" s="1"/>
  <c r="I34" i="48" s="1"/>
  <c r="G35" i="48"/>
  <c r="H35" i="48" s="1"/>
  <c r="G36" i="48"/>
  <c r="H36" i="48" s="1"/>
  <c r="I36" i="48" s="1"/>
  <c r="G37" i="48"/>
  <c r="H37" i="48" s="1"/>
  <c r="G38" i="48"/>
  <c r="H38" i="48" s="1"/>
  <c r="I38" i="48" s="1"/>
  <c r="G39" i="48"/>
  <c r="H39" i="48" s="1"/>
  <c r="G40" i="48"/>
  <c r="H40" i="48" s="1"/>
  <c r="I40" i="48" s="1"/>
  <c r="G41" i="48"/>
  <c r="H41" i="48" s="1"/>
  <c r="G42" i="48"/>
  <c r="H42" i="48" s="1"/>
  <c r="I42" i="48" s="1"/>
  <c r="G43" i="48"/>
  <c r="H43" i="48" s="1"/>
  <c r="G44" i="48"/>
  <c r="H44" i="48" s="1"/>
  <c r="I44" i="48" s="1"/>
  <c r="G45" i="48"/>
  <c r="H45" i="48" s="1"/>
  <c r="G46" i="48"/>
  <c r="H46" i="48" s="1"/>
  <c r="I46" i="48" s="1"/>
  <c r="G47" i="48"/>
  <c r="H47" i="48" s="1"/>
  <c r="G48" i="48"/>
  <c r="H48" i="48" s="1"/>
  <c r="I48" i="48" s="1"/>
  <c r="G49" i="48"/>
  <c r="H49" i="48" s="1"/>
  <c r="G50" i="48"/>
  <c r="H50" i="48" s="1"/>
  <c r="I50" i="48" s="1"/>
  <c r="G51" i="48"/>
  <c r="H51" i="48" s="1"/>
  <c r="G52" i="48"/>
  <c r="H52" i="48" s="1"/>
  <c r="I52" i="48" s="1"/>
  <c r="G53" i="48"/>
  <c r="H53" i="48" s="1"/>
  <c r="G54" i="48"/>
  <c r="H54" i="48" s="1"/>
  <c r="I54" i="48" s="1"/>
  <c r="G55" i="48"/>
  <c r="H55" i="48" s="1"/>
  <c r="G56" i="48"/>
  <c r="H56" i="48" s="1"/>
  <c r="I56" i="48" s="1"/>
  <c r="G57" i="48"/>
  <c r="H57" i="48" s="1"/>
  <c r="G58" i="48"/>
  <c r="H58" i="48" s="1"/>
  <c r="I58" i="48" s="1"/>
  <c r="G59" i="48"/>
  <c r="H59" i="48" s="1"/>
  <c r="G60" i="48"/>
  <c r="H60" i="48" s="1"/>
  <c r="I60" i="48" s="1"/>
  <c r="G61" i="48"/>
  <c r="H61" i="48" s="1"/>
  <c r="G62" i="48"/>
  <c r="H62" i="48" s="1"/>
  <c r="I62" i="48" s="1"/>
  <c r="G63" i="48"/>
  <c r="H63" i="48" s="1"/>
  <c r="G64" i="48"/>
  <c r="H64" i="48" s="1"/>
  <c r="I64" i="48" s="1"/>
  <c r="G65" i="48"/>
  <c r="H65" i="48" s="1"/>
  <c r="G66" i="48"/>
  <c r="H66" i="48" s="1"/>
  <c r="I66" i="48" s="1"/>
  <c r="G67" i="48"/>
  <c r="H67" i="48" s="1"/>
  <c r="G68" i="48"/>
  <c r="H68" i="48" s="1"/>
  <c r="I68" i="48" s="1"/>
  <c r="G69" i="48"/>
  <c r="H69" i="48" s="1"/>
  <c r="G70" i="48"/>
  <c r="H70" i="48" s="1"/>
  <c r="I70" i="48" s="1"/>
  <c r="G71" i="48"/>
  <c r="H71" i="48" s="1"/>
  <c r="G72" i="48"/>
  <c r="H72" i="48" s="1"/>
  <c r="I72" i="48" s="1"/>
  <c r="G73" i="48"/>
  <c r="H73" i="48" s="1"/>
  <c r="G74" i="48"/>
  <c r="H74" i="48" s="1"/>
  <c r="I74" i="48" s="1"/>
  <c r="G75" i="48"/>
  <c r="H75" i="48" s="1"/>
  <c r="G76" i="48"/>
  <c r="H76" i="48" s="1"/>
  <c r="I76" i="48" s="1"/>
  <c r="G77" i="48"/>
  <c r="H77" i="48" s="1"/>
  <c r="G78" i="48"/>
  <c r="H78" i="48" s="1"/>
  <c r="I78" i="48" s="1"/>
  <c r="G9" i="48"/>
  <c r="H9" i="48" s="1"/>
  <c r="J10" i="47"/>
  <c r="I10" i="47"/>
  <c r="H10" i="47"/>
  <c r="G10" i="47"/>
  <c r="J18" i="61"/>
  <c r="G13" i="61"/>
  <c r="G10" i="30"/>
  <c r="H10" i="30" s="1"/>
  <c r="I10" i="30" s="1"/>
  <c r="G11" i="30"/>
  <c r="H11" i="30" s="1"/>
  <c r="G12" i="30"/>
  <c r="H12" i="30"/>
  <c r="G13" i="30"/>
  <c r="H13" i="30" s="1"/>
  <c r="G14" i="30"/>
  <c r="H14" i="30" s="1"/>
  <c r="I14" i="30" s="1"/>
  <c r="G15" i="30"/>
  <c r="H15" i="30" s="1"/>
  <c r="G16" i="30"/>
  <c r="H16" i="30" s="1"/>
  <c r="I16" i="30" s="1"/>
  <c r="G9" i="30"/>
  <c r="H9" i="30" s="1"/>
  <c r="J20" i="31"/>
  <c r="G10" i="31"/>
  <c r="H10" i="31"/>
  <c r="I10" i="31"/>
  <c r="G11" i="31"/>
  <c r="H11" i="31" s="1"/>
  <c r="G12" i="31"/>
  <c r="H12" i="31" s="1"/>
  <c r="G13" i="31"/>
  <c r="H13" i="31" s="1"/>
  <c r="G14" i="31"/>
  <c r="H14" i="31"/>
  <c r="I14" i="31"/>
  <c r="G15" i="31"/>
  <c r="H15" i="31" s="1"/>
  <c r="G16" i="31"/>
  <c r="H16" i="31"/>
  <c r="I16" i="31"/>
  <c r="G17" i="31"/>
  <c r="H17" i="31" s="1"/>
  <c r="G18" i="31"/>
  <c r="H18" i="31" s="1"/>
  <c r="G19" i="31"/>
  <c r="H19" i="31" s="1"/>
  <c r="G9" i="31"/>
  <c r="G20" i="31" s="1"/>
  <c r="G10" i="59"/>
  <c r="H10" i="59" s="1"/>
  <c r="I10" i="59" s="1"/>
  <c r="G11" i="59"/>
  <c r="H11" i="59"/>
  <c r="G9" i="59"/>
  <c r="G12" i="59" s="1"/>
  <c r="G10" i="60"/>
  <c r="H10" i="60"/>
  <c r="I10" i="60" s="1"/>
  <c r="G11" i="60"/>
  <c r="H11" i="60" s="1"/>
  <c r="G12" i="60"/>
  <c r="H12" i="60"/>
  <c r="G13" i="60"/>
  <c r="H13" i="60" s="1"/>
  <c r="G14" i="60"/>
  <c r="H14" i="60" s="1"/>
  <c r="G9" i="60"/>
  <c r="J13" i="46"/>
  <c r="G10" i="46"/>
  <c r="H10" i="46"/>
  <c r="G11" i="46"/>
  <c r="H11" i="46" s="1"/>
  <c r="G12" i="46"/>
  <c r="H12" i="46" s="1"/>
  <c r="G9" i="46"/>
  <c r="G18" i="45"/>
  <c r="H18" i="45" s="1"/>
  <c r="G19" i="45"/>
  <c r="H19" i="45" s="1"/>
  <c r="G20" i="45"/>
  <c r="H20" i="45" s="1"/>
  <c r="G21" i="45"/>
  <c r="H21" i="45" s="1"/>
  <c r="G22" i="45"/>
  <c r="H22" i="45" s="1"/>
  <c r="G23" i="45"/>
  <c r="H23" i="45" s="1"/>
  <c r="G24" i="45"/>
  <c r="H24" i="45" s="1"/>
  <c r="G25" i="45"/>
  <c r="H25" i="45" s="1"/>
  <c r="G26" i="45"/>
  <c r="H26" i="45"/>
  <c r="I26" i="45"/>
  <c r="G27" i="45"/>
  <c r="H27" i="45" s="1"/>
  <c r="G28" i="45"/>
  <c r="H28" i="45" s="1"/>
  <c r="G17" i="45"/>
  <c r="H17" i="45" s="1"/>
  <c r="I17" i="45" s="1"/>
  <c r="G13" i="45"/>
  <c r="H13" i="45" s="1"/>
  <c r="J14" i="45"/>
  <c r="G14" i="45"/>
  <c r="J10" i="45"/>
  <c r="J29" i="45"/>
  <c r="G10" i="27"/>
  <c r="H10" i="27" s="1"/>
  <c r="I10" i="27" s="1"/>
  <c r="G9" i="27"/>
  <c r="G15" i="27"/>
  <c r="H15" i="27"/>
  <c r="I15" i="27"/>
  <c r="G16" i="27"/>
  <c r="H16" i="27" s="1"/>
  <c r="G17" i="27"/>
  <c r="H17" i="27"/>
  <c r="I17" i="27"/>
  <c r="G18" i="27"/>
  <c r="H18" i="27" s="1"/>
  <c r="G19" i="27"/>
  <c r="H19" i="27" s="1"/>
  <c r="G20" i="27"/>
  <c r="H20" i="27" s="1"/>
  <c r="G14" i="27"/>
  <c r="H14" i="27" s="1"/>
  <c r="J44" i="44"/>
  <c r="J37" i="44"/>
  <c r="G10" i="28"/>
  <c r="H10" i="28" s="1"/>
  <c r="G11" i="28"/>
  <c r="H11" i="28" s="1"/>
  <c r="G12" i="28"/>
  <c r="H12" i="28" s="1"/>
  <c r="G13" i="28"/>
  <c r="H13" i="28" s="1"/>
  <c r="G14" i="28"/>
  <c r="H14" i="28"/>
  <c r="I14" i="28"/>
  <c r="G15" i="28"/>
  <c r="H15" i="28" s="1"/>
  <c r="G16" i="28"/>
  <c r="H16" i="28" s="1"/>
  <c r="G17" i="28"/>
  <c r="H17" i="28" s="1"/>
  <c r="G18" i="28"/>
  <c r="H18" i="28" s="1"/>
  <c r="G19" i="28"/>
  <c r="H19" i="28" s="1"/>
  <c r="G20" i="28"/>
  <c r="H20" i="28"/>
  <c r="I20" i="28"/>
  <c r="G21" i="28"/>
  <c r="H21" i="28" s="1"/>
  <c r="G22" i="28"/>
  <c r="H22" i="28" s="1"/>
  <c r="G23" i="28"/>
  <c r="H23" i="28" s="1"/>
  <c r="G24" i="28"/>
  <c r="H24" i="28" s="1"/>
  <c r="G25" i="28"/>
  <c r="H25" i="28" s="1"/>
  <c r="G26" i="28"/>
  <c r="H26" i="28"/>
  <c r="I26" i="28"/>
  <c r="H9" i="28"/>
  <c r="G9" i="28"/>
  <c r="I9" i="28" s="1"/>
  <c r="G44" i="44" l="1"/>
  <c r="H44" i="44"/>
  <c r="I61" i="55"/>
  <c r="H9" i="43"/>
  <c r="H71" i="43" s="1"/>
  <c r="I22" i="50"/>
  <c r="G34" i="49"/>
  <c r="I42" i="44"/>
  <c r="I44" i="44" s="1"/>
  <c r="G37" i="44"/>
  <c r="I13" i="44"/>
  <c r="H37" i="44"/>
  <c r="I15" i="44"/>
  <c r="I12" i="63"/>
  <c r="H9" i="63"/>
  <c r="H26" i="63" s="1"/>
  <c r="H9" i="59"/>
  <c r="H12" i="59" s="1"/>
  <c r="I11" i="59"/>
  <c r="I9" i="27"/>
  <c r="I11" i="27" s="1"/>
  <c r="H21" i="27"/>
  <c r="G11" i="27"/>
  <c r="I14" i="27"/>
  <c r="I19" i="27"/>
  <c r="H9" i="27"/>
  <c r="H11" i="27" s="1"/>
  <c r="G21" i="27"/>
  <c r="H27" i="28"/>
  <c r="I22" i="28"/>
  <c r="I16" i="28"/>
  <c r="I10" i="28"/>
  <c r="I24" i="28"/>
  <c r="I18" i="28"/>
  <c r="I12" i="28"/>
  <c r="I96" i="55"/>
  <c r="I104" i="55"/>
  <c r="I86" i="55"/>
  <c r="I114" i="55"/>
  <c r="I98" i="55"/>
  <c r="I37" i="49"/>
  <c r="I25" i="49"/>
  <c r="I68" i="49"/>
  <c r="I13" i="49"/>
  <c r="I67" i="49"/>
  <c r="G13" i="46"/>
  <c r="I12" i="60"/>
  <c r="I12" i="46"/>
  <c r="I20" i="45"/>
  <c r="G71" i="43"/>
  <c r="I69" i="43"/>
  <c r="I67" i="43"/>
  <c r="I65" i="43"/>
  <c r="I63" i="43"/>
  <c r="I61" i="43"/>
  <c r="I59" i="43"/>
  <c r="I57" i="43"/>
  <c r="I54" i="43"/>
  <c r="I52" i="43"/>
  <c r="I50" i="43"/>
  <c r="I48" i="43"/>
  <c r="I46" i="43"/>
  <c r="I44" i="43"/>
  <c r="I42" i="43"/>
  <c r="I40" i="43"/>
  <c r="I38" i="43"/>
  <c r="I36" i="43"/>
  <c r="I34" i="43"/>
  <c r="I32" i="43"/>
  <c r="I30" i="43"/>
  <c r="I28" i="43"/>
  <c r="I26" i="43"/>
  <c r="I24" i="43"/>
  <c r="I22" i="43"/>
  <c r="I20" i="43"/>
  <c r="I18" i="43"/>
  <c r="I16" i="43"/>
  <c r="I14" i="43"/>
  <c r="I12" i="43"/>
  <c r="I10" i="43"/>
  <c r="I90" i="55"/>
  <c r="I78" i="55"/>
  <c r="G121" i="55"/>
  <c r="I80" i="55"/>
  <c r="I102" i="55"/>
  <c r="I92" i="55"/>
  <c r="H10" i="55"/>
  <c r="I10" i="55" s="1"/>
  <c r="I120" i="55"/>
  <c r="I110" i="55"/>
  <c r="I84" i="55"/>
  <c r="I63" i="55"/>
  <c r="I9" i="55"/>
  <c r="H9" i="65"/>
  <c r="I9" i="65" s="1"/>
  <c r="H13" i="65"/>
  <c r="I11" i="65"/>
  <c r="I10" i="65"/>
  <c r="H9" i="42"/>
  <c r="I9" i="42" s="1"/>
  <c r="G26" i="42"/>
  <c r="I10" i="42"/>
  <c r="I24" i="42"/>
  <c r="I22" i="42"/>
  <c r="I20" i="42"/>
  <c r="I18" i="42"/>
  <c r="I16" i="42"/>
  <c r="I15" i="42"/>
  <c r="I13" i="42"/>
  <c r="I11" i="42"/>
  <c r="G61" i="53"/>
  <c r="H52" i="53"/>
  <c r="I58" i="53"/>
  <c r="I59" i="53"/>
  <c r="I57" i="53"/>
  <c r="I55" i="53"/>
  <c r="I53" i="53"/>
  <c r="G49" i="53"/>
  <c r="H9" i="53"/>
  <c r="I9" i="41"/>
  <c r="G20" i="41"/>
  <c r="H9" i="41"/>
  <c r="H18" i="41"/>
  <c r="I18" i="41" s="1"/>
  <c r="H10" i="41"/>
  <c r="I10" i="41" s="1"/>
  <c r="I14" i="41"/>
  <c r="I16" i="41"/>
  <c r="I12" i="41"/>
  <c r="H9" i="40"/>
  <c r="H29" i="40" s="1"/>
  <c r="I11" i="40"/>
  <c r="I25" i="40"/>
  <c r="I27" i="40"/>
  <c r="H68" i="52"/>
  <c r="I9" i="52"/>
  <c r="I67" i="52"/>
  <c r="I65" i="52"/>
  <c r="I63" i="52"/>
  <c r="I61" i="52"/>
  <c r="I57" i="52"/>
  <c r="I51" i="52"/>
  <c r="I49" i="52"/>
  <c r="I66" i="52"/>
  <c r="I64" i="52"/>
  <c r="I62" i="52"/>
  <c r="I60" i="52"/>
  <c r="I58" i="52"/>
  <c r="I56" i="52"/>
  <c r="I54" i="52"/>
  <c r="I52" i="52"/>
  <c r="I50" i="52"/>
  <c r="I48" i="52"/>
  <c r="I46" i="52"/>
  <c r="I44" i="52"/>
  <c r="I42" i="52"/>
  <c r="I40" i="52"/>
  <c r="I38" i="52"/>
  <c r="I36" i="52"/>
  <c r="I34" i="52"/>
  <c r="I32" i="52"/>
  <c r="I30" i="52"/>
  <c r="I28" i="52"/>
  <c r="I26" i="52"/>
  <c r="I24" i="52"/>
  <c r="I22" i="52"/>
  <c r="I20" i="52"/>
  <c r="I18" i="52"/>
  <c r="I16" i="52"/>
  <c r="I14" i="52"/>
  <c r="I12" i="52"/>
  <c r="I10" i="52"/>
  <c r="H22" i="50"/>
  <c r="G22" i="50"/>
  <c r="I9" i="50"/>
  <c r="I21" i="50"/>
  <c r="I19" i="50"/>
  <c r="I17" i="50"/>
  <c r="I15" i="50"/>
  <c r="I13" i="50"/>
  <c r="I11" i="50"/>
  <c r="I69" i="49"/>
  <c r="I31" i="49"/>
  <c r="I19" i="49"/>
  <c r="I29" i="49"/>
  <c r="I17" i="49"/>
  <c r="I23" i="49"/>
  <c r="I11" i="49"/>
  <c r="I61" i="49"/>
  <c r="I59" i="49"/>
  <c r="I57" i="49"/>
  <c r="I55" i="49"/>
  <c r="I53" i="49"/>
  <c r="I51" i="49"/>
  <c r="I49" i="49"/>
  <c r="I47" i="49"/>
  <c r="I45" i="49"/>
  <c r="I43" i="49"/>
  <c r="I41" i="49"/>
  <c r="I39" i="49"/>
  <c r="H9" i="49"/>
  <c r="H34" i="49" s="1"/>
  <c r="I33" i="49"/>
  <c r="I27" i="49"/>
  <c r="I21" i="49"/>
  <c r="I15" i="49"/>
  <c r="I32" i="49"/>
  <c r="I30" i="49"/>
  <c r="I28" i="49"/>
  <c r="I26" i="49"/>
  <c r="I24" i="49"/>
  <c r="I22" i="49"/>
  <c r="I20" i="49"/>
  <c r="I18" i="49"/>
  <c r="I16" i="49"/>
  <c r="I14" i="49"/>
  <c r="I12" i="49"/>
  <c r="I10" i="49"/>
  <c r="H34" i="38"/>
  <c r="I9" i="38"/>
  <c r="G34" i="38"/>
  <c r="I32" i="38"/>
  <c r="I26" i="38"/>
  <c r="I20" i="38"/>
  <c r="I14" i="38"/>
  <c r="I33" i="38"/>
  <c r="I31" i="38"/>
  <c r="I29" i="38"/>
  <c r="I27" i="38"/>
  <c r="I25" i="38"/>
  <c r="I23" i="38"/>
  <c r="I21" i="38"/>
  <c r="I19" i="38"/>
  <c r="I17" i="38"/>
  <c r="I15" i="38"/>
  <c r="I13" i="38"/>
  <c r="I11" i="38"/>
  <c r="G26" i="63"/>
  <c r="I22" i="63"/>
  <c r="I16" i="63"/>
  <c r="I10" i="63"/>
  <c r="I25" i="63"/>
  <c r="I23" i="63"/>
  <c r="I21" i="63"/>
  <c r="I19" i="63"/>
  <c r="I17" i="63"/>
  <c r="I15" i="63"/>
  <c r="I13" i="63"/>
  <c r="I11" i="63"/>
  <c r="H79" i="48"/>
  <c r="I9" i="48"/>
  <c r="G79" i="48"/>
  <c r="I77" i="48"/>
  <c r="I75" i="48"/>
  <c r="I73" i="48"/>
  <c r="I71" i="48"/>
  <c r="I69" i="48"/>
  <c r="I67" i="48"/>
  <c r="I65" i="48"/>
  <c r="I63" i="48"/>
  <c r="I61" i="48"/>
  <c r="I59" i="48"/>
  <c r="I57" i="48"/>
  <c r="I55" i="48"/>
  <c r="I53" i="48"/>
  <c r="I51" i="48"/>
  <c r="I49" i="48"/>
  <c r="I47" i="48"/>
  <c r="I45" i="48"/>
  <c r="I43" i="48"/>
  <c r="I41" i="48"/>
  <c r="I39" i="48"/>
  <c r="I37" i="48"/>
  <c r="I35" i="48"/>
  <c r="I33" i="48"/>
  <c r="I31" i="48"/>
  <c r="I29" i="48"/>
  <c r="I27" i="48"/>
  <c r="I25" i="48"/>
  <c r="I23" i="48"/>
  <c r="I21" i="48"/>
  <c r="I19" i="48"/>
  <c r="I17" i="48"/>
  <c r="I15" i="48"/>
  <c r="I13" i="48"/>
  <c r="I11" i="48"/>
  <c r="I12" i="30"/>
  <c r="H17" i="30"/>
  <c r="G17" i="30"/>
  <c r="I9" i="30"/>
  <c r="I15" i="30"/>
  <c r="I13" i="30"/>
  <c r="I11" i="30"/>
  <c r="I18" i="31"/>
  <c r="I12" i="31"/>
  <c r="H9" i="31"/>
  <c r="H20" i="31" s="1"/>
  <c r="I19" i="31"/>
  <c r="I17" i="31"/>
  <c r="I15" i="31"/>
  <c r="I13" i="31"/>
  <c r="I11" i="31"/>
  <c r="H9" i="60"/>
  <c r="I9" i="60" s="1"/>
  <c r="I14" i="60"/>
  <c r="I13" i="60"/>
  <c r="I11" i="60"/>
  <c r="I10" i="46"/>
  <c r="H9" i="46"/>
  <c r="H13" i="46" s="1"/>
  <c r="I11" i="46"/>
  <c r="H14" i="45"/>
  <c r="I13" i="45"/>
  <c r="I14" i="45" s="1"/>
  <c r="I28" i="45"/>
  <c r="I22" i="45"/>
  <c r="I24" i="45"/>
  <c r="I18" i="45"/>
  <c r="H29" i="45"/>
  <c r="G29" i="45"/>
  <c r="I27" i="45"/>
  <c r="I25" i="45"/>
  <c r="I23" i="45"/>
  <c r="I21" i="45"/>
  <c r="I19" i="45"/>
  <c r="I20" i="27"/>
  <c r="I18" i="27"/>
  <c r="I16" i="27"/>
  <c r="I21" i="27" s="1"/>
  <c r="G27" i="28"/>
  <c r="I25" i="28"/>
  <c r="I23" i="28"/>
  <c r="I21" i="28"/>
  <c r="I19" i="28"/>
  <c r="I17" i="28"/>
  <c r="I15" i="28"/>
  <c r="I13" i="28"/>
  <c r="I11" i="28"/>
  <c r="I37" i="44" l="1"/>
  <c r="I9" i="43"/>
  <c r="I71" i="43" s="1"/>
  <c r="H26" i="42"/>
  <c r="I9" i="63"/>
  <c r="I26" i="63"/>
  <c r="I9" i="59"/>
  <c r="I12" i="59" s="1"/>
  <c r="I27" i="28"/>
  <c r="H121" i="55"/>
  <c r="I70" i="49"/>
  <c r="I121" i="55"/>
  <c r="I13" i="65"/>
  <c r="I26" i="42"/>
  <c r="H61" i="53"/>
  <c r="I52" i="53"/>
  <c r="I61" i="53" s="1"/>
  <c r="H49" i="53"/>
  <c r="I9" i="53"/>
  <c r="I49" i="53" s="1"/>
  <c r="I20" i="41"/>
  <c r="H20" i="41"/>
  <c r="I9" i="40"/>
  <c r="I29" i="40" s="1"/>
  <c r="I68" i="52"/>
  <c r="I9" i="49"/>
  <c r="I34" i="49" s="1"/>
  <c r="I34" i="38"/>
  <c r="I79" i="48"/>
  <c r="I17" i="30"/>
  <c r="I9" i="31"/>
  <c r="I20" i="31" s="1"/>
  <c r="I9" i="46"/>
  <c r="I13" i="46" s="1"/>
  <c r="I29" i="45"/>
  <c r="G15" i="60" l="1"/>
  <c r="I15" i="60" l="1"/>
  <c r="H15" i="60"/>
  <c r="G16" i="61" l="1"/>
  <c r="H16" i="61" s="1"/>
  <c r="G15" i="61"/>
  <c r="G14" i="61"/>
  <c r="G10" i="61"/>
  <c r="H10" i="61" s="1"/>
  <c r="I16" i="61" l="1"/>
  <c r="H15" i="61"/>
  <c r="I15" i="61" s="1"/>
  <c r="H14" i="61"/>
  <c r="I14" i="61" s="1"/>
  <c r="I10" i="61"/>
  <c r="H13" i="61"/>
  <c r="I13" i="61" s="1"/>
  <c r="G9" i="45" l="1"/>
  <c r="G10" i="45" s="1"/>
  <c r="H9" i="45" l="1"/>
  <c r="H10" i="45" s="1"/>
  <c r="I9" i="45" l="1"/>
  <c r="I10" i="45" s="1"/>
  <c r="G11" i="61" l="1"/>
  <c r="H11" i="61" s="1"/>
  <c r="G12" i="61"/>
  <c r="H12" i="61" s="1"/>
  <c r="G17" i="61"/>
  <c r="I12" i="61" l="1"/>
  <c r="H17" i="61"/>
  <c r="I17" i="61" s="1"/>
  <c r="I11" i="61"/>
  <c r="G9" i="61" l="1"/>
  <c r="G18" i="61" s="1"/>
  <c r="H9" i="61" l="1"/>
  <c r="H18" i="61" s="1"/>
  <c r="I9" i="61" l="1"/>
  <c r="I18" i="61" s="1"/>
  <c r="G10" i="64"/>
  <c r="G9" i="64"/>
  <c r="G11" i="64" s="1"/>
  <c r="G9" i="62"/>
  <c r="G10" i="62" s="1"/>
  <c r="H10" i="64" l="1"/>
  <c r="I10" i="64" s="1"/>
  <c r="H9" i="64"/>
  <c r="H11" i="64" s="1"/>
  <c r="H9" i="62"/>
  <c r="H10" i="62" s="1"/>
  <c r="G63" i="49"/>
  <c r="G64" i="49" s="1"/>
  <c r="G9" i="47"/>
  <c r="H63" i="49" l="1"/>
  <c r="H64" i="49" s="1"/>
  <c r="I9" i="64"/>
  <c r="I11" i="64" s="1"/>
  <c r="I9" i="62"/>
  <c r="I10" i="62" s="1"/>
  <c r="H9" i="47"/>
  <c r="I63" i="49" l="1"/>
  <c r="I64" i="49" s="1"/>
  <c r="I9" i="47"/>
</calcChain>
</file>

<file path=xl/sharedStrings.xml><?xml version="1.0" encoding="utf-8"?>
<sst xmlns="http://schemas.openxmlformats.org/spreadsheetml/2006/main" count="2233" uniqueCount="816">
  <si>
    <t>OCENJENA KOLIČINA</t>
  </si>
  <si>
    <t>/</t>
  </si>
  <si>
    <t xml:space="preserve">Naziv ponudnika: </t>
  </si>
  <si>
    <t>Svinjsko stegno mleto 1.kat.</t>
  </si>
  <si>
    <t>Suho meso – prekajena svinjski vratovina, max 2,5% NaCl</t>
  </si>
  <si>
    <t>Pečena hamburška slanina, max 2,5% NaCl</t>
  </si>
  <si>
    <t>Kunčji file v kosu ali narezano (zrezki, kocke  – max 10% odstopanje od teže naročenega zrezka, velikosti kock, max skupno odstopanje 2% naročene mase)</t>
  </si>
  <si>
    <t>kom</t>
  </si>
  <si>
    <t xml:space="preserve">Endivija 1.razred </t>
  </si>
  <si>
    <t xml:space="preserve">Radič rdeč 1.razred </t>
  </si>
  <si>
    <t xml:space="preserve">Radič štrucar 1.razred </t>
  </si>
  <si>
    <t xml:space="preserve">Solata  v glavah (kristalka, ledenka, gentile) 1.razred </t>
  </si>
  <si>
    <t>Zelena solata – mehka 1.razred</t>
  </si>
  <si>
    <t>Zelje sveže – glave 1.razred</t>
  </si>
  <si>
    <t xml:space="preserve">Blitva 1.razred </t>
  </si>
  <si>
    <t xml:space="preserve">Brokoli 1.razred </t>
  </si>
  <si>
    <t>Bučke 1.razred</t>
  </si>
  <si>
    <t>Cvetača 1.razred</t>
  </si>
  <si>
    <t>Čebula (srednje debela)1.razred</t>
  </si>
  <si>
    <t>Česen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</si>
  <si>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</si>
  <si>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</si>
  <si>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</si>
  <si>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</si>
  <si>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</si>
  <si>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</si>
  <si>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</si>
  <si>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Paprika (zelena, rdeča) 1.razred</t>
  </si>
  <si>
    <t>Paradižnik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</si>
  <si>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</si>
  <si>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</si>
  <si>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</si>
  <si>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</si>
  <si>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</si>
  <si>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>Ananas 1.razred</t>
  </si>
  <si>
    <t>Banane do 150g 1.razred</t>
  </si>
  <si>
    <t>Grozdje (belo, črno, rose) ekstra kvalitete</t>
  </si>
  <si>
    <t>Kivi do 100g 1.razred</t>
  </si>
  <si>
    <t>Klementine do 100g 1.razred</t>
  </si>
  <si>
    <t>Limone do 100g 1.razred</t>
  </si>
  <si>
    <t>Lubenice 1.razred</t>
  </si>
  <si>
    <t>Mandarine do 100g</t>
  </si>
  <si>
    <t>Marelice, do 100g, 1. razred</t>
  </si>
  <si>
    <t>Melone 1.razred</t>
  </si>
  <si>
    <t>Naši, do 100g, 1. razred</t>
  </si>
  <si>
    <t>Nektarine, do 120g, 1. razred</t>
  </si>
  <si>
    <t>Pomaranče do 120g 1.razred</t>
  </si>
  <si>
    <t>Slive,  ekstra kvalitete</t>
  </si>
  <si>
    <t>Ajvar, nepekoč, pasteriziran, brez konz., do 800 g</t>
  </si>
  <si>
    <t>kg</t>
  </si>
  <si>
    <t>Zamrznjena špinača (briketi), do 2,5kg</t>
  </si>
  <si>
    <t>Moka pšenična - ostra do 1kg</t>
  </si>
  <si>
    <t>Moka pšenična - gladka, tip 1100, do 1kg</t>
  </si>
  <si>
    <t>Moka pšenična - gladka, tip 500, do 1kg</t>
  </si>
  <si>
    <t>Koruzna moka, do 1kg</t>
  </si>
  <si>
    <t>Ajdova moka, do 1kg</t>
  </si>
  <si>
    <t>Pšenični zdrob, do 1kg</t>
  </si>
  <si>
    <t>Riž bel, glaziran, okroglozrnati, 1. vrste, do 5kg</t>
  </si>
  <si>
    <t>Riž dolgozrnati perboleid, ekstra kvalitete, do 5kg</t>
  </si>
  <si>
    <t>Kaša ajdova, do 1kg</t>
  </si>
  <si>
    <t>Ješprenj, do 1kg</t>
  </si>
  <si>
    <t>Kaša prosena, do 1kg</t>
  </si>
  <si>
    <t>Ovseni kosmiči, do 1kg</t>
  </si>
  <si>
    <t>Klinčki mleti, do 40g</t>
  </si>
  <si>
    <t>Klinčki celi, do 40g</t>
  </si>
  <si>
    <t>lit</t>
  </si>
  <si>
    <t>Jedilna čokolada, min 40% kakava, do 1 kg</t>
  </si>
  <si>
    <t>Kvas, suhi, pakiran 7 g</t>
  </si>
  <si>
    <t>Voda 0,5 lit</t>
  </si>
  <si>
    <t>Voda 1,5 lit</t>
  </si>
  <si>
    <t>Surovo maslo 1. vrste, min 82% mm, brez konz. in aditivov, 250 g</t>
  </si>
  <si>
    <t>Skuta s podloženim ali nadloženim sadjem, min. 10% mm v SS, do 20% sadnega pripravka, 110 - 150 g</t>
  </si>
  <si>
    <t>Riban trdi sir, tričetrt mastni 35-40% mm v SS, brez konz. in aditivov, do 1 kg</t>
  </si>
  <si>
    <t>Prešana pusta šunka, 1. ali ekstra razred, brez konz., v kosu ali narezana na rezine</t>
  </si>
  <si>
    <t>Konzervirane sardine v rastlinskem olju, 750 - 1000 g</t>
  </si>
  <si>
    <t>Tuna v olivnem olju, 70 - 90 g</t>
  </si>
  <si>
    <t>Zamrznjene razkoščičene višnje, od 1 do 2,5 kg</t>
  </si>
  <si>
    <t>Paprika fileti v kisu, pasterizirana, brez konz., 3,0 - 4,5 kg</t>
  </si>
  <si>
    <t>Paradižnik pelati, pasteriziran, brez.konz.,  2,5 - 4,5 kg</t>
  </si>
  <si>
    <t>Breskov kompot, manj sladek, min 55% plodu, pasteriziran ali steriliziran, brez konz., do 1 kg</t>
  </si>
  <si>
    <t>Marelični kompot, manj sladek,  min 55% plodu, pasteriziran ali steriliziran, brez konz., do 1 kg</t>
  </si>
  <si>
    <t>Sadna solata, min 55% plodu, pasterizirana ali sterilizirana, brez konz., 2,0 - 4,2 kg</t>
  </si>
  <si>
    <t>Ananasov kompot – kocke, manj sladek,  min 55% plodu, pasteriziran ali steriliziran, brez konz., 2,0 - 3,5 kg</t>
  </si>
  <si>
    <t>Marmelada marelica, min 30% sadne kaše, brez konz. in sladil, do 1 kg</t>
  </si>
  <si>
    <t>Marmelada mešana, min 45% sadne kaše,  brez sladil, do 1 kg</t>
  </si>
  <si>
    <t>Marmelada šipkova, min 40% sadne kaše, brez sladil, do 1 kg</t>
  </si>
  <si>
    <t>Zamrznjeno korenje – kockice, do 2,5 kg</t>
  </si>
  <si>
    <t>Zamrznjeno baby korenje, do 2,5 kg</t>
  </si>
  <si>
    <t>Zamrznjen grah, do 2,5 kg</t>
  </si>
  <si>
    <t>Zamrznjen brokoli, do 2,5 kg</t>
  </si>
  <si>
    <t>Zamrznjena koruza v zrnju, do 2,5 kg</t>
  </si>
  <si>
    <t>Zamrznjene bučke (kocke), do 2,5 kg</t>
  </si>
  <si>
    <t>Zamrznjen por (rezan na lističe), do 2,5 kg</t>
  </si>
  <si>
    <t>Zamrznjena čebula (rezana na lističe), do 2,5 kg</t>
  </si>
  <si>
    <t>Zamrznjena paprika (rdeča, zelena) – kocke, do 2,5 kg</t>
  </si>
  <si>
    <t>Planinski čaj filter vrečke, gastro do 1 kg</t>
  </si>
  <si>
    <t>Metin čaj, filter vrečke, gastro do 1 kg</t>
  </si>
  <si>
    <t>Lipov čaj, filter vrečke, gastro do 1 kg</t>
  </si>
  <si>
    <t>Otroški čaj, filter vrečke, gastro do 1 kg</t>
  </si>
  <si>
    <t>Čaj breskev, filter vrečke, gastro do 1 kg</t>
  </si>
  <si>
    <t>Čaj borovnica, filter vrečke, gastro do 1 kg</t>
  </si>
  <si>
    <t>Čaj divja češnja, filter vrečke, gastro do 1 kg</t>
  </si>
  <si>
    <t>Čaj malina, filter vrečke, gastro do 1 kg</t>
  </si>
  <si>
    <t>Čaj jagoda vanilija, filter vrečke, gastro do 1 kg</t>
  </si>
  <si>
    <t>Tunin namaz brez jajc, mleka, ml. sestavin in konzervansov do 100 g</t>
  </si>
  <si>
    <t>Mešanica kavnih nadomeskov iz praženega ječmena in korenine cikorije, do 1 kg</t>
  </si>
  <si>
    <t>Morska sol, drobno mleta 1 kg</t>
  </si>
  <si>
    <t>Sladkor mleti do 1 kg</t>
  </si>
  <si>
    <t>Kokosova moka, do 500 g</t>
  </si>
  <si>
    <t>Margarina za peko 250 - 500 g</t>
  </si>
  <si>
    <t>Sončično olje 100%, 1 L</t>
  </si>
  <si>
    <t>Džem gozdni sadeži, min 45% sadni delež, brez konz., sladil in barvil, do 700 g</t>
  </si>
  <si>
    <t>Džem višnja, min 45% sadni delež, brez konz., sladil in barvil, do 700 g</t>
  </si>
  <si>
    <t>Džem borovnica, min 45% sadni delež, brez konz., sladil in barvil, do 700 g</t>
  </si>
  <si>
    <t>Džem jagoda, min 45% sadni delež, brez konz., sladil in barvil, do 700 g</t>
  </si>
  <si>
    <t>Mleta sladka paprika, do 1 kg</t>
  </si>
  <si>
    <t>Sojin desert navaden, 125 - 160 g</t>
  </si>
  <si>
    <t>Sojin desert sadni, 125 - 160 g</t>
  </si>
  <si>
    <t>Školjke ali metuljčki - pšenične z jajci, do 10 kg</t>
  </si>
  <si>
    <t>Svedrčki - pšenični z jajci, do 10 kg</t>
  </si>
  <si>
    <t>Polžki, pšenični brez jajc, do 1 kg</t>
  </si>
  <si>
    <t>Zvezdice - jušna zakuha pšenična z jajci, do 5 kg</t>
  </si>
  <si>
    <t>Rižek - jušna zakuha pšenična, do 5 kg</t>
  </si>
  <si>
    <t>Ribana kaša - jušna zakuha, pšenična z  jajci, do 5 kg</t>
  </si>
  <si>
    <t>Rinčice - jušna zakuha, pšenična z jajci, do 5 kg</t>
  </si>
  <si>
    <t>Rezanci– jušna zakuha, pšenični z jajci, do 5 kg</t>
  </si>
  <si>
    <t>Zamrznjene pečene palačinke, do 2 kg</t>
  </si>
  <si>
    <t>Sladoled kremni, mlečni, brez umetnih sladil, različni okusi, kornet, 100 - 125 ml</t>
  </si>
  <si>
    <t>Šunka v črevu, v kosu ali narezana na rezine, brez aditivov</t>
  </si>
  <si>
    <t>Pariška salama, v kosu ali narezana na rezine</t>
  </si>
  <si>
    <t>Koromač 1. razred</t>
  </si>
  <si>
    <t>Repa - sladka 1. razred</t>
  </si>
  <si>
    <t>Ringlo 1. razred</t>
  </si>
  <si>
    <t>Paprika fileti v kisu, pasterizirana, brez konz., do 800 g</t>
  </si>
  <si>
    <t>Paradižnik - sesekljani pelati, brez konz., 2,5 -4,5 kg</t>
  </si>
  <si>
    <t>Marmelada slivova, brez konz. in sladil, do 1 kg</t>
  </si>
  <si>
    <t>Zamrznjen stročji fižol - ploščati, do 2,5 kg</t>
  </si>
  <si>
    <t>Zamrznjena zelenjavna mešanica za francosko solato, do 2,5 kg</t>
  </si>
  <si>
    <t>Mešana zamrznjena zelenjava - kaizer mix, brez konz., do 2,5 kg</t>
  </si>
  <si>
    <t>Moka pšenična - gladka, tip 500, do 5 kg</t>
  </si>
  <si>
    <t>Moka - polnozrnata, do 1 kg</t>
  </si>
  <si>
    <t>Kus kus, do 5 kg</t>
  </si>
  <si>
    <t>Kus - kus, do 1 kg</t>
  </si>
  <si>
    <t>Vodni vlivanci - jušna zakuha, do 2 kg</t>
  </si>
  <si>
    <t>Riž bel, glaziran, okroglozrnati, 1. vrste, do 1kg</t>
  </si>
  <si>
    <t>Riž dogozrnati perboleid, exstra kvalitete, do 1 kg</t>
  </si>
  <si>
    <t>Sveže vlečeno testo, do 5 kg</t>
  </si>
  <si>
    <t>Listnato testo, do 5 kg</t>
  </si>
  <si>
    <t>Kvašeno listnato testo, do 5 kg</t>
  </si>
  <si>
    <t>Keksi iz polnozrnate moke, ovsenih kosmičev in suhega sadja</t>
  </si>
  <si>
    <t>Čaj meta, filter vrečke - do 3 g, pakiranje do 60 g</t>
  </si>
  <si>
    <t>Čaj kamilica, filter vrečke - do 3 g, pakiranje do 60 g</t>
  </si>
  <si>
    <t>Čaj gozdni sadeži, filter vrečke - do 3 g, pakiranje do 60 g</t>
  </si>
  <si>
    <t>Čaj breskev, filter vrečke - do 3 g, pakiranje do 60 g</t>
  </si>
  <si>
    <t>Čaj divja češnja, filter vrečke - do 3 g, pakiranje do 60 g</t>
  </si>
  <si>
    <t xml:space="preserve">Lipov čaj, filter vrečke - do 3 g, pakiranje do 60 g </t>
  </si>
  <si>
    <t>Planinski čaj, filter vrečke - do 3 g, pakiranje do 60 g</t>
  </si>
  <si>
    <t>Česen, zrnati do 1 kg</t>
  </si>
  <si>
    <t>Rastlinska smetana, do 1 L</t>
  </si>
  <si>
    <t>Koruzni zdrob, do 5 kg</t>
  </si>
  <si>
    <t>Koruzni zdrob, do 1 kg</t>
  </si>
  <si>
    <t>Hruške</t>
  </si>
  <si>
    <t>Jagode</t>
  </si>
  <si>
    <t>Maline</t>
  </si>
  <si>
    <t>Češnje</t>
  </si>
  <si>
    <t>Kaki</t>
  </si>
  <si>
    <t>Breskve</t>
  </si>
  <si>
    <t>Krompir (rdeč, bel, rumen, srednje debel), 1. razred</t>
  </si>
  <si>
    <t>Kislo zelje, ribano, rinfuza</t>
  </si>
  <si>
    <t>Kisla repa,ribana, rinfuza</t>
  </si>
  <si>
    <t>Kislo zelje, glave</t>
  </si>
  <si>
    <t xml:space="preserve">ZAP. ŠT. </t>
  </si>
  <si>
    <t xml:space="preserve">VRSTA BLAGA                                             </t>
  </si>
  <si>
    <t>ENOTA MERE</t>
  </si>
  <si>
    <t>BLAGOVNA ZNAMKA</t>
  </si>
  <si>
    <t>CENA ZA ENOTO MERE brez DDV (EUR)</t>
  </si>
  <si>
    <t>VREDNOST ZA OCENJENO KOLIČINO brez DDV</t>
  </si>
  <si>
    <t>ZNESEK DDV (v EUR)</t>
  </si>
  <si>
    <t>VREDNOST ZA OCENJENO KOLIČINO z DDV (v EUR)</t>
  </si>
  <si>
    <t>7=3*6</t>
  </si>
  <si>
    <t>8=7*stopnja DDV</t>
  </si>
  <si>
    <t>9=7+8</t>
  </si>
  <si>
    <t>Naročnik: Vrtec Pedenjped, Cerutova ulica 6, 1000 Ljubljana</t>
  </si>
  <si>
    <t>Trajno mleko, kratkotrajna sterilizacija, 3,5% mm,  brez konz. in aditivov, 0,2 L (priložena slamica v pvc foliji)</t>
  </si>
  <si>
    <t>Čokoladno mleko, sterilizirano homogenizirano, 0,2 L (priložena slamica v pvc foliji)</t>
  </si>
  <si>
    <t>kos</t>
  </si>
  <si>
    <t>Skuta, pasirana, iz pasteriziranega, homogeniziranega mleka,  min.35% mm v SS, 0,25 - 1 kg</t>
  </si>
  <si>
    <t>Zahteve naročnika in morebitne storitve v zvezi s posamezno vrsto prehrambenega blaga so v splošnih in posebnih pogojih razpisne dokumentacije in v opisu artikla tega predračunskega obrazca.</t>
  </si>
  <si>
    <t>Svinjsko stegno bk v kosu ali narezano (zrezki, kocke  – max 10% odstopanje od teže naročenega zrezka, velikosti kock, max skupno odstopanje 2% naročene mase) 1.kat., očiščeno</t>
  </si>
  <si>
    <t>Svinjski kare bk 1.kat., očiščeno</t>
  </si>
  <si>
    <t>Pečenice iz svinjskega mesa v naravnem ovoju, (teža posamezne pečenice 70 g), (otroška - nepikantna)</t>
  </si>
  <si>
    <t>Soja (zelena, rjava, rumena) 1.razred</t>
  </si>
  <si>
    <t>Kaki - vanilija, do 120g 1.razred</t>
  </si>
  <si>
    <r>
      <t xml:space="preserve">Marelični kompot, manj sladek,  min 55% plodu, pasteriziran ali steriliziran, brez konz., </t>
    </r>
    <r>
      <rPr>
        <sz val="10"/>
        <rFont val="Arial Narrow"/>
        <family val="2"/>
        <charset val="238"/>
      </rPr>
      <t>2,0 - 3,5 kg</t>
    </r>
  </si>
  <si>
    <t>Mešana zamrznjena zelenjava za juho, brez konz. (vsaj 5 vrst zelenjave), do 2,5 kg</t>
  </si>
  <si>
    <t>Jajčne krpice, pšenične z jajci, do 5 kg</t>
  </si>
  <si>
    <r>
      <t xml:space="preserve">Jušna zakuha brez jajc, različne oblike do </t>
    </r>
    <r>
      <rPr>
        <sz val="10"/>
        <rFont val="Arial Narrow"/>
        <family val="2"/>
        <charset val="238"/>
      </rPr>
      <t xml:space="preserve">500 </t>
    </r>
    <r>
      <rPr>
        <sz val="10"/>
        <color indexed="8"/>
        <rFont val="Arial Narrow"/>
        <family val="2"/>
        <charset val="238"/>
      </rPr>
      <t>g</t>
    </r>
  </si>
  <si>
    <t>Bazilika, do 1 kg</t>
  </si>
  <si>
    <t>Cimet mleti, do 1 kg</t>
  </si>
  <si>
    <t>Drobnjak, do 1 kg</t>
  </si>
  <si>
    <t>Kumina mleta, do 1 kg</t>
  </si>
  <si>
    <t>Origano, do 1 kg</t>
  </si>
  <si>
    <t>Rožmarin, do 1 kg</t>
  </si>
  <si>
    <t>Šetraj, do 1 kg</t>
  </si>
  <si>
    <t>Timijan, do 1 kg</t>
  </si>
  <si>
    <t>Lovorjev list, do 1 kg</t>
  </si>
  <si>
    <t>Majaron, do 1 kg</t>
  </si>
  <si>
    <t>Peteršilj, list, do 1 kg</t>
  </si>
  <si>
    <t>Česen, mleti do 1 kg</t>
  </si>
  <si>
    <t>Pecilni prašek, do 1 kg</t>
  </si>
  <si>
    <t>Sladkor - kristal, 1 kg</t>
  </si>
  <si>
    <t>Vanilij sladkor, do 1kg</t>
  </si>
  <si>
    <t>Zlate kroglice, do 1 kg</t>
  </si>
  <si>
    <t>Piškoti brez glutena (Schar in enakovredno)</t>
  </si>
  <si>
    <t>Moka brez glutena do 1 kg (Schar in enakovredno)</t>
  </si>
  <si>
    <t>Zelenjavni namazi - različni okusi, brez jajc, mleka in glutena (Granovita in enakovredno), od 100 - 250 g</t>
  </si>
  <si>
    <t>Sojino napitek kot mleko 1 L</t>
  </si>
  <si>
    <t>Riževo napitek kot mleko 1 L</t>
  </si>
  <si>
    <t>Ovseno napitek kot mleko 1 L</t>
  </si>
  <si>
    <t>Sojin napitek kot mleko – vanilijev do 0,25 L</t>
  </si>
  <si>
    <t>Sojin desert, vanilija, čokolada 115 - 160 g</t>
  </si>
  <si>
    <t xml:space="preserve">Rižev desert, vanilija, čokolada 100 - 160 g </t>
  </si>
  <si>
    <t>Margarina za konvektomat, do 3,7 l</t>
  </si>
  <si>
    <t>Svinjska rebra s kostjo, 1. kat., očiščeno</t>
  </si>
  <si>
    <t>Suha salama (iz govejega in svinjskega mesa), v kosu ali narezana na rezine</t>
  </si>
  <si>
    <t>Kokošja jajca - talna reja,  A razred, velikost L</t>
  </si>
  <si>
    <t>Ananasov sok, 100% sadni delež, brez dodanega sladkorja, umetnih sladil, barvil in konzervansov, 1 L</t>
  </si>
  <si>
    <t>Ananasov sok, 100% sadni delež, brez dodanega sladkorja, umetnih sladil, barvil in konzervansov, 0,2 L (priložena slamica v pvc foliji)</t>
  </si>
  <si>
    <t xml:space="preserve">Jabolčni sok, 100% sadni delež, brez dodanega sladkorja, umetnih sladil in konzervansov, 1 L </t>
  </si>
  <si>
    <t xml:space="preserve">Jabolčni sok, 100% sadni delež, brez dodanega sladkorja, umetnih sladil,barvil in konzervansov, 0,2 L (priložena slamica v pvc foliji) </t>
  </si>
  <si>
    <t xml:space="preserve">Pomarančni sok, 100% sadni delež, brez dodanega sladkorja, umetnih sladil, barvil in konzervansov, 1 L </t>
  </si>
  <si>
    <t>Pomarančni sok, 100% sadni delež, brez dodanega sladkorja, umetnih sladil, barvil in konzervansov, 0,2 L (priložena slamica v pvc foliji)</t>
  </si>
  <si>
    <t xml:space="preserve">Nektar pomaranča, min 50% sadni delež, brez umetnih sladil, barvil in konzervansov, 1 L </t>
  </si>
  <si>
    <t xml:space="preserve">Nektar jabolko, min 50% sadni delež, brez umetnih sladil, barvil in konzervansov, 1 L </t>
  </si>
  <si>
    <t xml:space="preserve">Nektar breskev, min 50% sadni delež, brez umetnih sladil, barvil in konzervansov, 1 L </t>
  </si>
  <si>
    <t xml:space="preserve">Nektar hruška, min 50% sadni delež, brez umetnih sladil, barvil in konzervansov, 1 L </t>
  </si>
  <si>
    <t>Nektar jagoda, min. 45% sadni delež, brez umetnih sladil, barvil in konzervansov, 1 L</t>
  </si>
  <si>
    <t>Nektar borovnica, min.35% sadni delež, brez umetnih sladil, barvil in konzervansov, 1 L</t>
  </si>
  <si>
    <t>Bela kajzerica, 40 g</t>
  </si>
  <si>
    <t>Ovsena kajzerica, 40 g</t>
  </si>
  <si>
    <t>Črna bombeta, 40 g</t>
  </si>
  <si>
    <t>Rižev napitek kot mleko, do 0,25 L</t>
  </si>
  <si>
    <t>Marmelada – slivova brez umetnih sladil, barvil, konzervansov in citronske kisline, do 1 kg</t>
  </si>
  <si>
    <t>Jušna zakuha - testenine - iz riža in koruze, brez glutena in jajc, do 0,5 kg (Orgran in podobno)</t>
  </si>
  <si>
    <t>Testenine "špageti", brez glutena in jajc, do 0,5 kg (Orgran in podobno)</t>
  </si>
  <si>
    <t xml:space="preserve">Testenine "svedri", brez glutena in jajc, do 0,5 kg (Orgran in podobno) </t>
  </si>
  <si>
    <t>Testenine "polžki", brez glutena in jajc, do 0,5 kg (Orgran in podobno)</t>
  </si>
  <si>
    <t>Koruzni kosmiči brez glutena, do 0,5 kg (Schar in podobno)</t>
  </si>
  <si>
    <t>Zakuha - kruhove kocke -, brez glutena, jajc, mleka, do 100 g (Orgran in podobno)</t>
  </si>
  <si>
    <t>Hrustljavi večzrnati kruhki, brez glutena, jajc, mleka, do 150 g</t>
  </si>
  <si>
    <t>Testenine za lazanjo, brez glutena in jajc, do 0,5 kg (Orgran in podobno)</t>
  </si>
  <si>
    <t>Kvas, svež pakiran 42 g</t>
  </si>
  <si>
    <t>Gorčica, do 800 g</t>
  </si>
  <si>
    <t>Rum, do 1 L</t>
  </si>
  <si>
    <t>Konzervirane sardine v olivnem olju, do 120 g</t>
  </si>
  <si>
    <t>Konzervirani fileti tunine v olivnem olju 1600 - 1800 g</t>
  </si>
  <si>
    <t>Piškoti brez glutena, jajc, mleka, soje in oreščkov, 150 - 180 g</t>
  </si>
  <si>
    <t>Kruh brez glutena , do 0,5 kg (Schar in enakovredno)</t>
  </si>
  <si>
    <t xml:space="preserve">Čokoladni namaz brez dodanega sladkorja, brez glutena, pšenice, mleka, laktoze, jajc, sezama, oreščkov, do 300 g </t>
  </si>
  <si>
    <t>Ketchup (brez konzervansov), do 500 g</t>
  </si>
  <si>
    <t>Rjavi sladkor, do 1 kg</t>
  </si>
  <si>
    <t>Kurkuma 190 g</t>
  </si>
  <si>
    <t>Sveži sir polnomastni v slanici (mozzarela in podobno), v kosu 120 - 500 g</t>
  </si>
  <si>
    <t>Kisla smetana, 20- 25% mm, brez konz. in aditivov, 0,4 - 1kg</t>
  </si>
  <si>
    <t>Riban poltrdi mastni sir, min.45%mm v SS, brez konz. in aditivov,  do 5 kg</t>
  </si>
  <si>
    <t>Riževa  smetana za kuhanje do 250 ml</t>
  </si>
  <si>
    <t>Sojina  smetana za kuhanje do 250 ml</t>
  </si>
  <si>
    <t>Sladka smetana, pasterizirana,30-35% mm, brez konz. in aditivov,  0,5 - 1L</t>
  </si>
  <si>
    <t>Sladkor - kristal, od 1  do 25 kg</t>
  </si>
  <si>
    <t>ŠT. ŽIVIL PO MERILU "SHEMA KAKOVOSTI"</t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</si>
  <si>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kakovosti, z izjemo živil, ki imajo le ekološko kvaliteto. Vsoto ponudnik prepiše v ponudbeni obrazec pri ustreznem sklopu in merilu "Shema kakovosti".</t>
    </r>
  </si>
  <si>
    <t>Zamrznjeni krompirjevi svaljki brez skute, do 2 kg</t>
  </si>
  <si>
    <t>Zamrznjeni tortelini s sirovim nadevom, brez konz., do 2 kg</t>
  </si>
  <si>
    <t>Zamrznjeni sirovi polpeti teže do 50 g</t>
  </si>
  <si>
    <t>Zamrznjeni cvetačni polpeti s sirom teže do 100g, pakiranje do 2 kg</t>
  </si>
  <si>
    <t>Breskov kompot, manj sladek, min 55% plodu, pasteriziran ali steriliziran, brez konz., 2,0 - 4,25 kg</t>
  </si>
  <si>
    <t>Višnjev kompot (brez koščic), manj sladek,  min 55% plodu, pasteriziran ali steriliziran, brez konz., do 4,1 kg</t>
  </si>
  <si>
    <t>Marmelada marelična, min 30% sadne kaše, brez konz. in sladil, 0,85 kg - 5 kg</t>
  </si>
  <si>
    <t>Marmelada mešana, min 45% sadne kaše, brez sladil, 0,85 kg - 5 kg</t>
  </si>
  <si>
    <t>Nektar marelica, min. 40% sadni delež, brez umetnih sladil, barvil in konzervansov, 1 L</t>
  </si>
  <si>
    <t>Muškat mleti, do 100g</t>
  </si>
  <si>
    <t>Kari, do 50g</t>
  </si>
  <si>
    <t>Instant kakao min. 25% delež kakavovih delcev (kvalitete Benquick in podobno), do 1 kg</t>
  </si>
  <si>
    <t>Čokolada v prahu, kakavovi delci minimalno 36%, do 1 kg</t>
  </si>
  <si>
    <t>Prašek za puding – vanilija, do 1,0 kg</t>
  </si>
  <si>
    <t xml:space="preserve">Naravni domači jabolčni kis  5% , 1 L </t>
  </si>
  <si>
    <t>Zmes za krompirjevo testo, do 10 kg</t>
  </si>
  <si>
    <t>Sončnično olje, 100%,  od 5 -10 L</t>
  </si>
  <si>
    <t>Zelenjavna pašteta, brez jajc, mleka, ml. sestavin  (Tartex in enakovredno) do 50g</t>
  </si>
  <si>
    <t>Margarina 40% - 60% maščobe,brez mleka in ml. sestavin do 500 g (Vitaquell extra vital in enakovredno)</t>
  </si>
  <si>
    <t>CENA ZA ENOTO MERE BREZ DDV (EUR)</t>
  </si>
  <si>
    <t>VREDNOST ZA OCENJENO KOLIĆINO BREZ DDV (EUR)</t>
  </si>
  <si>
    <t>ZNESEK DDV (EUR)</t>
  </si>
  <si>
    <t>VREDNOST ZA OCENJENO KOLIČINO Z DDV (EUR)</t>
  </si>
  <si>
    <t>7 = 3 x 6</t>
  </si>
  <si>
    <t>8 = 7 x stopnja DDV</t>
  </si>
  <si>
    <t>9 = 7 + 8</t>
  </si>
  <si>
    <t>Tekoči sadni jogurt, različni okusi, od 1,1 do 3,5 % m.m., pakiranje 500 do 1000 g</t>
  </si>
  <si>
    <t>Tekoči navadni jogurt,  3,2 do 3,5 % m.m., pakiranje 500 do 1000 g</t>
  </si>
  <si>
    <t>Probiotični sadni jogurt, čvrst, 1,0  do 3,5 % m.m., lonček 150 do 180 g</t>
  </si>
  <si>
    <t>L</t>
  </si>
  <si>
    <t>Skuta, nepasirana, iz pasteriziranega mleka, min. 35 % m.m. v suhi snovi, pakiranje 3 do 5 kg</t>
  </si>
  <si>
    <t>Skuta, nepasirana, iz pasteriziranega mleka, min. 35 % m.m. v suhi snovi, pakiranje 0,5 do 1 kg</t>
  </si>
  <si>
    <t>Sirni smetanov namaz, 20 do 30 % m.m., pakiranje 120 do 200 g, brez konzervansov in barvil</t>
  </si>
  <si>
    <t>POSEBNE ZAHTEVE, KI JIH MORAJO IZPOLNJEVATI POSAMEZNA ŽIVILA</t>
  </si>
  <si>
    <t>NAVODILO ZA IZPOLNJEVANJE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</si>
  <si>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</si>
  <si>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</si>
  <si>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t>Eko mleko, pasterizirano, nehomogenizirano, min. 3,5 m.m., pakiranje 5 do 10 L</t>
  </si>
  <si>
    <t>Eko skuta, nepasirana, iz pasteriziranega mleka, min. 35 % m.m. v suhi snovi, pakiranje 3 do 5 kg</t>
  </si>
  <si>
    <t>ŠT. ŽIVIL PO MERILU "SHEME KAKOVOSTI"</t>
  </si>
  <si>
    <t>Puranji file, razred kakovosti A, narezan na kocke velikosti cca 2x2 cm (max odstopanje 10 % od velikosti kock, max skupno odstopanje 2 % naročene teže) (puranja prsa BKK)</t>
  </si>
  <si>
    <t>Puranji file, razred kakovosti A, narezan na zrezke 95 do 105 g (puranja prsa bkk)</t>
  </si>
  <si>
    <t>Pečene puranje prsi v ovitku</t>
  </si>
  <si>
    <t>Vsa živila iz te skupine izdelkov morajo biti brez ojačevalcev okusa</t>
  </si>
  <si>
    <t>Naročnik bo naročal le sveže in ohlajeno meso - zamrznjeno, globoko zamrznjeno ali odmrznjeno meso bo naročnik zavrnil</t>
  </si>
  <si>
    <t>Dobavitelj je dolžan na spremni dokumentaciji (dobavnici) označiti poreklo, lot in kategorijo dobavljenega mesa</t>
  </si>
  <si>
    <t>Okus vseh mesnih izdelkov mora biti prilagojen starosti otrok (manj slani, mastni in začinjeni)</t>
  </si>
  <si>
    <t>Piščančji file v kosu, razred kakovosti A (max skupno odstopanje 2 % naročene teže) (piščančja prsa BKK)</t>
  </si>
  <si>
    <t>Piščančji file, razred kakovosti A, narezan na kocke velikosti cca 2x2 cm (max odstopanje 10 % od velikosti kock, max skupno odstopanje 2 % naročene teže) (piščančja prsa BKK)</t>
  </si>
  <si>
    <t>Piščančji file, razred kakovosti A, narezan na zrezke 60 do 70 g (piščančja prsa bkk)</t>
  </si>
  <si>
    <t>Piščančji file, razred kakovosti A, narezan na zrezke 95 do 105 g (piščančja prsa bkk)</t>
  </si>
  <si>
    <t xml:space="preserve">Piščančja bedra, razred kakovosti A </t>
  </si>
  <si>
    <t>Piščančje krače, razred kakovosti A, 110 - 120 g/ kos</t>
  </si>
  <si>
    <t>Piščančja stegna, razred kakovosti A, BKK</t>
  </si>
  <si>
    <t>Piščančje nabodalo z zelenjavo (min 75 % mesa – piščančje stegno ali prsa in do 15 % zelenjave), brez konzervansov, 70 do 80 g</t>
  </si>
  <si>
    <t>Eko kokošja jajca A razred, velikost M</t>
  </si>
  <si>
    <t>Naročnik zahteva dostavo za vsa živila iz tega sklopa izdelkov med 7:00 in 8:00 uro</t>
  </si>
  <si>
    <t>Naročnik si pridržuje pravico od dobavitelja zahtevati potrdila o zdravstveni ustreznosti živila (npr. mikrobiološka ustreznost jajc)</t>
  </si>
  <si>
    <t>Kitajsko zelje, razred I</t>
  </si>
  <si>
    <t>Peteršilj gomolj, razred I</t>
  </si>
  <si>
    <t>Zelena list, razred I</t>
  </si>
  <si>
    <t>Mlad stročji fižol - maslenec</t>
  </si>
  <si>
    <t>Pri vsaki dobavi artiklov iz te skupine, mora dobavitelj na dobavnici navesti poreklo, kakovostni razred in sorto dobavljenega blaga</t>
  </si>
  <si>
    <t>Naročnik od ponudnikov zahteva dosledno odvažanje vse embalaže (tako povratne kot nepovratne)</t>
  </si>
  <si>
    <t>Eko korenje, razred I</t>
  </si>
  <si>
    <t>Eko koleraba rumena (podzemna), razred I</t>
  </si>
  <si>
    <t>Eko koleraba (nadzemna), razred I</t>
  </si>
  <si>
    <t>Eko čebula, razred I</t>
  </si>
  <si>
    <t>Eko por, razred I</t>
  </si>
  <si>
    <t>Eko kumare, razred I</t>
  </si>
  <si>
    <t>Eko paprika, razred I</t>
  </si>
  <si>
    <t>Eko paradižnik, razred I</t>
  </si>
  <si>
    <t>Eko cvetača, razred I</t>
  </si>
  <si>
    <t>Eko zelje - glave, razred I</t>
  </si>
  <si>
    <t>Eko jabolka ustrezne teže do 120 g/kos, razred I</t>
  </si>
  <si>
    <t>Eko hruške do 120 g, razred I</t>
  </si>
  <si>
    <t>Eko jagode, razred I</t>
  </si>
  <si>
    <t>Eko banane do 150 g, razred I</t>
  </si>
  <si>
    <t>Eko limone do 100 g, razred I</t>
  </si>
  <si>
    <t>ŠT. ŽIVIL PO MERILU "VIŠJA KAKOVOST"</t>
  </si>
  <si>
    <t>Čičerika, razred I</t>
  </si>
  <si>
    <t>Fižol češnjevec, razred I</t>
  </si>
  <si>
    <t>Leča rdeča, razred I</t>
  </si>
  <si>
    <t>Leča zelena, razred I</t>
  </si>
  <si>
    <t>Lešniki praženi, razred I</t>
  </si>
  <si>
    <t>Mandlji, razred I</t>
  </si>
  <si>
    <t>Orehova jedrca - polovice, razred I</t>
  </si>
  <si>
    <t>Suhe banane brez konzervansov, razred I</t>
  </si>
  <si>
    <t>Suhe brusnice brez konzervansov, razred I</t>
  </si>
  <si>
    <t>Rozine brez konzervansov (nežveplane), razred I</t>
  </si>
  <si>
    <t>Suhe fige, brez konzervansov, razred I</t>
  </si>
  <si>
    <t>Suhi hruškovi krhlji, brez konzervansov, razred I</t>
  </si>
  <si>
    <t>Suhi jabolčni krhlji brez konzervansov, razred I</t>
  </si>
  <si>
    <t>Suhe marelice brez konzervansov (nežveplane), razred I</t>
  </si>
  <si>
    <t>Suhe slive brez koščic in konzervansov, razred I</t>
  </si>
  <si>
    <t>Bio 100% sadno zelenjavni sok iz sadja in korenja, pakiranje 1 L</t>
  </si>
  <si>
    <t>Sokovi in nektarji v pakiranju 1 L morajo omogočati ponovno zaprtje embalaže - npr. pokrovček z navojem</t>
  </si>
  <si>
    <t>Eko prosena kaša, pakiranje do 1 kg</t>
  </si>
  <si>
    <t>Eko ajdova kaša, pakiranje do 1 kg</t>
  </si>
  <si>
    <t>Eko riž, okroglozrnati, pakiranje do 1 kg</t>
  </si>
  <si>
    <t>Bio testenine, svedri, pakiranje do 1 kg</t>
  </si>
  <si>
    <t>Bio testenine, polžki, pakiranje do 1 kg</t>
  </si>
  <si>
    <t>Bio testenine, peresniki, pakiranje do 1 kg</t>
  </si>
  <si>
    <t>Bio testenine, široki rezanci, pakiranje do 2 kg</t>
  </si>
  <si>
    <t>Bio polnozrnate testenine, svedri, pakiranje do 1 kg</t>
  </si>
  <si>
    <t>Bio polnozrnate testenine, polžki, pakiranje do 1 kg</t>
  </si>
  <si>
    <t>Bio polnozrnate testenine, peresniki, pakiranje do 1 kg</t>
  </si>
  <si>
    <t>Bio polnozrnate testenine, široki rezanci, pakiranje do 2 kg</t>
  </si>
  <si>
    <t>Bio pirine testenine, zakuha, pakiranje do 1 kg</t>
  </si>
  <si>
    <t>Eko ajdov mešani kruh, 0,7 do 1,0 kg, rezan in pakiran</t>
  </si>
  <si>
    <t>Eko pirin mešani  kruh, 0,7 do 1,0 kg, rezan in pakiran</t>
  </si>
  <si>
    <t>Eko koruzni mešani kruh, 0,7 do 1,0 kg, rezan in pakiran</t>
  </si>
  <si>
    <t>Eko rženi mešani kruh, 0,7 do 1,0 kg, rezan in pakiran</t>
  </si>
  <si>
    <t>Eko ovseni mešani kruh, 0,7 do 1,0 kg, rezan in pakiran</t>
  </si>
  <si>
    <t>Eko pirino mešano pecivo, 40 do 60 g</t>
  </si>
  <si>
    <t>Eko rženo mešano pecivo, 40 do 60 g</t>
  </si>
  <si>
    <t>Eko ovseno mešano pecivo, 40 do 60 g</t>
  </si>
  <si>
    <t>Eko koruzno mešano pecivo, 40 do 60 g</t>
  </si>
  <si>
    <t>Eko pšenično mešano polnozrnato pecivo, 40 do 60 g</t>
  </si>
  <si>
    <t>Eko ajdovo mešano pecivo, 40 do 60 g</t>
  </si>
  <si>
    <t xml:space="preserve">Riževi kosmiči brez glutena, mleka in jajc  (kakovost Schar ali podobno) </t>
  </si>
  <si>
    <t xml:space="preserve">Koruzni kosmiči brez glutena, mleka in jajc  (kakovost Schar ali podobno) </t>
  </si>
  <si>
    <t>Ajdovi kosmiči brez glutena, mleka in jajc</t>
  </si>
  <si>
    <t xml:space="preserve">Koruzni zdrob brez glutena, mleka in jajc  (kakovost Schar ali podobno) </t>
  </si>
  <si>
    <t xml:space="preserve">Rižev zdrob brez glutena, mleka in jajc </t>
  </si>
  <si>
    <t>Proseni zdrob brez glutena, mleka in jajc</t>
  </si>
  <si>
    <t xml:space="preserve">Drobtine brez glutena, mleka in jajc  (kakovost Orgran ali podobno) </t>
  </si>
  <si>
    <t xml:space="preserve">Kus kus rižev ali koruzni, brez glutena, mleka in jajc  (kakovost Schar ali podobno) </t>
  </si>
  <si>
    <t>Bela polenta brez glutena, pakiranje do 0,5 kg</t>
  </si>
  <si>
    <t>Rumena polenta brez glutena, pakiranje do 0,5 kg</t>
  </si>
  <si>
    <t>Grisini brez glutena, pakiranje do 250 g</t>
  </si>
  <si>
    <t>Naročnik zahteva dostavo za vsa živila iz tega sklopa izdelkov med 7:00 in 9:00 uro</t>
  </si>
  <si>
    <t>Kislo mleko iz pasteriziranega mleka, 3,2%mm, brez konz., umetnih sladil, dodanega sladkorja in aditivov, 1 kg</t>
  </si>
  <si>
    <t>Eko surovo maslo 1.vrste, min 82% m.m., pakiranje 125 do 250 g</t>
  </si>
  <si>
    <t>Naročnik zahteva dostavo za vsa živila iz tega sklopa izdelkov med 6 in 7 uro.</t>
  </si>
  <si>
    <t>Vsa živila iz te skupine izdelkov morajo biti brez ojačevalcev okusa in umetnih sladil.</t>
  </si>
  <si>
    <t>Puranji stegna(bkk) v kosu, ali narezano za zrezke, razred kakovosti A (max skupno odstopanje 2 % naročene mase)</t>
  </si>
  <si>
    <t>Fižol TETOVEC, razred I</t>
  </si>
  <si>
    <t xml:space="preserve">Meso mlade govedine I kat., stegno brez bočnika b.k. , narezano na zrezke 60-70g in potolčene  (max skupno odstopanje 2% naročene teže) </t>
  </si>
  <si>
    <t>Meso mlade govedine I.kat., stegno, mleto (max. Skupno odstopanje 2% naročene teže</t>
  </si>
  <si>
    <t>Mlada govedina - eko, stegno bk v kosu ali narezano (zrezki 70g, kocke 2x2 cm  – max 10% odstopanje od teže naročenega zrezka, velikosti kock, max skupno odstopanje 2% naročene mase) 1.kat., očiščeno</t>
  </si>
  <si>
    <t>Mlada govedina - eko, stegno mleto 1.kat., očiščeno</t>
  </si>
  <si>
    <t>Eko kvinoja, pakiranje do 1 kg</t>
  </si>
  <si>
    <t>Eko kruh iz pšenične črne moke (T1100) brez aditivov, 0,7 do 1,0 kg, rezan in pakiran</t>
  </si>
  <si>
    <t>Eko kruh iz pšenične polnozrnate moke, 0,7 do 1,0 kg, brez aditivov, rezan in pakiran</t>
  </si>
  <si>
    <t>Naročnik zahteva dostavo za vsa živila iz tega sklopa izdelkov med 6:00 in 7:00 uro</t>
  </si>
  <si>
    <t>Žrebičkovo stegno bk v kosu ali narezano (zrezki, kocke -max 10% odstopanje od teže naročenega zrezka, velikosti kock, max.skupno odstopanje 2% naročene mase), očiščeno</t>
  </si>
  <si>
    <t>SKUPAJ VREDNOST SKLOPA 5:</t>
  </si>
  <si>
    <t>Sladoled kremni, mlečni, brez umetnih sladil, različni okusi 500 - 1000 ml</t>
  </si>
  <si>
    <t>Piščančja salama extra razreda, najmanj 70 %  piščančjega mesa, brez glutena, v kosu ali narezana na rezine - kvalitete kot Poli salama</t>
  </si>
  <si>
    <t>Piščančje prsi v ovoju,  brez glutena, v kosu ali narezano na rezine</t>
  </si>
  <si>
    <t>Puranja šunka v ovoju, najmanj 70 % puranjega mesa, v kosu ali rezana na rezine</t>
  </si>
  <si>
    <t>Pečenice puranje (teža posamezne pečenice 60-80g)</t>
  </si>
  <si>
    <t>Čaj gozdni sadeži, filter vrečke, gastro do 1 kg</t>
  </si>
  <si>
    <t>Vsa ponujena živila, morajo biti brez kemičnih konzervansov, umetnih barvil, umetnih arom in sladil.</t>
  </si>
  <si>
    <t>Naročnik zahteva dostavo za vsa živila iz tega sklopa izdelkov med 6:00 in 7:00 uro.</t>
  </si>
  <si>
    <t>Dobavitelj sladoleda in pudinga je poleg izdelkov dolžan dostaviti tudi ustrezno (enako) število žličk za enkratno uporabo (ne velja za art. št. 3).</t>
  </si>
  <si>
    <t>V primeru, da je bilo živilo odtajano in ponovno zamrznjeno, bo naročnik tako živilo zavrnil - velja za sladoled.</t>
  </si>
  <si>
    <t>Odtajano in ponovno zamrznjeno robo, bo naročnik zavrnil.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</si>
  <si>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kosih.</t>
  </si>
  <si>
    <t>Sokovi in nektarji v pakiranju 1 L morajo omogočati ponovno zaprtje embalaže - npr. pokrovček z navojem.</t>
  </si>
  <si>
    <t>Vsa živila iz te skupine morajo biti brezojačevalcev okusov, umetnih barvil in kemičnih konzervansov.</t>
  </si>
  <si>
    <t>Odtajano in ponovno zamrznjeno robo bo naročnik zavrnil.</t>
  </si>
  <si>
    <t xml:space="preserve">Pekovsko pecivo mora biti tipičnih oblik, da je uporabniku omogočeno razlikovanje (da niso žemlje in štručke enake). </t>
  </si>
  <si>
    <t>Zamenjave oblik niso dovoljene brez naročnikovega soglasja.</t>
  </si>
  <si>
    <t>Naročnik zahteva dostavo za vsa živila iz tega sklopa izdelkov med 6:00 in 6:30 uro</t>
  </si>
  <si>
    <t>Vsa ponujena živila, ki ne smejo vsebovati ene ali več označenih sestavin (gluten, jajca, mleko, soja…) morajo biti certificirana.</t>
  </si>
  <si>
    <t>Oslič M.capensis- file brez glazure in brez kosti, 1.kval.,posamič zamrznjen, (max 10% odstopanje od naročene teže fileja)</t>
  </si>
  <si>
    <t>Paniran oslič , jajčna panada, 60 - 80 g</t>
  </si>
  <si>
    <t>Otroški keksi 1-3kg</t>
  </si>
  <si>
    <t>Eko pšenica Khorosan, pakiranje do 1 kg</t>
  </si>
  <si>
    <t xml:space="preserve"> MLEKO IN MLEČNI IZDELKI</t>
  </si>
  <si>
    <t>SKUPAJ VREDNOST SKLOPA 2:</t>
  </si>
  <si>
    <t>SKUPAJ VREDNOST SKLOPA 3:</t>
  </si>
  <si>
    <t xml:space="preserve">ŽIVILA IZ SHEM KAKOVOSTI (brez eko živil): MLEKO IN MLEČNI IZDELKI (npr.: izbrana kakovost) </t>
  </si>
  <si>
    <t>EKO MLEKO IN MLEČNI IZDELKI</t>
  </si>
  <si>
    <t xml:space="preserve">MESO IN MESNI IZDELKI </t>
  </si>
  <si>
    <t>SKLOP 6: KUNČJE MESO</t>
  </si>
  <si>
    <t>SKLOP 7: ŽREBIČKOVO MESO</t>
  </si>
  <si>
    <t>SKLOP 8: MESNI IZDELKI</t>
  </si>
  <si>
    <t>SKUPAJ  VREDNOST SKLOPA  6:</t>
  </si>
  <si>
    <t>SKUPAJ  VREDNOST SKLOPA 7:</t>
  </si>
  <si>
    <t>SKUPAJ  VREDNOST SKLOPA 8:</t>
  </si>
  <si>
    <t>ŽIVILA IZ SHEM KAKOVOSTI (brez eko živil) GOVEJE MESO (npr,:izbrana kakovost)</t>
  </si>
  <si>
    <t>SKUPAJ VREDNOST SKLOPA 10:</t>
  </si>
  <si>
    <t>SVINJSKO MESO</t>
  </si>
  <si>
    <t>SKUPAJ  VREDNOST SKLOPA 13:</t>
  </si>
  <si>
    <t>PERUTNINA IN IZDELKI IZ PERUTNINSKEGA MESA</t>
  </si>
  <si>
    <t>ŽIVILA IZ SHEM KAKOVOSTI  (brez eko živil): PERUTNINA (npr.: višja kakovost ali izbrana kakovost)</t>
  </si>
  <si>
    <t xml:space="preserve">RIBE  </t>
  </si>
  <si>
    <t xml:space="preserve">JAJCA </t>
  </si>
  <si>
    <t>SKUPAJ VREDNOST SKLOPA 19:</t>
  </si>
  <si>
    <t>EKO JAJCA</t>
  </si>
  <si>
    <t>SVEŽA ZELENJAVA IN SADJE</t>
  </si>
  <si>
    <t>SKUPAJ VREDNOST SKLOPA 20:</t>
  </si>
  <si>
    <t>EKO SVEŽA ZELENJAVA IN SADJE</t>
  </si>
  <si>
    <t>STROČNICE IN SUHO SADJE</t>
  </si>
  <si>
    <t>SKUPAJ VREDNOST SKLOPA 23:</t>
  </si>
  <si>
    <t xml:space="preserve">ZAMRZNJENA IN KONZERVIRANA ZELENJAVA IN SADJE </t>
  </si>
  <si>
    <t>SKUPAJ VREDNOST SKLOPA 24:</t>
  </si>
  <si>
    <t>SKUPAJ VREDNOST SKLOPA 25:</t>
  </si>
  <si>
    <t>SKUPAJ VREDNOST SKLOPA 26:</t>
  </si>
  <si>
    <t xml:space="preserve">SADNI SOKOVI IN NEKTARJI </t>
  </si>
  <si>
    <t>EKO SADNI SOKOVI</t>
  </si>
  <si>
    <t>SKUPAJ VREDNOST SKLOPA 29:</t>
  </si>
  <si>
    <t>ZAMRZNJENI IN SVEŽI IZDELKI IZ TESTA</t>
  </si>
  <si>
    <t>EKO ŽITA, KAŠE IN KOSMIČI</t>
  </si>
  <si>
    <t>KONVENCIONALNI  KRUH TER PEKOVSKO PECIVO</t>
  </si>
  <si>
    <t>EKO KRUH IN PEKOVSKO PECIVO</t>
  </si>
  <si>
    <t xml:space="preserve">EKO KEKSI </t>
  </si>
  <si>
    <t>SPLOŠNO PREHRAMBENO BLAGO IN OLJA</t>
  </si>
  <si>
    <t>DIETNA ŽIVILA</t>
  </si>
  <si>
    <t xml:space="preserve">Atlantski losos – file porcijski, brez kože, posamič zamrznjen,  1.kval., brez kosti, brez glazure (max 10% odstopanje od naročene teže fileja), </t>
  </si>
  <si>
    <t>Eko keksi z žitaricami</t>
  </si>
  <si>
    <t>Eko keksi s sadjem</t>
  </si>
  <si>
    <t>Hladno stiskano bučno olje, 100%, 1 L</t>
  </si>
  <si>
    <r>
      <t xml:space="preserve">Riževa  smetana, sladka </t>
    </r>
    <r>
      <rPr>
        <sz val="10"/>
        <rFont val="Arial Narrow"/>
        <family val="2"/>
        <charset val="238"/>
      </rPr>
      <t>do</t>
    </r>
    <r>
      <rPr>
        <sz val="10"/>
        <color indexed="8"/>
        <rFont val="Arial Narrow"/>
        <family val="2"/>
        <charset val="238"/>
      </rPr>
      <t xml:space="preserve"> 300 ml</t>
    </r>
  </si>
  <si>
    <r>
      <t xml:space="preserve">Sojina smetana, sladka </t>
    </r>
    <r>
      <rPr>
        <sz val="10"/>
        <rFont val="Arial Narrow"/>
        <family val="2"/>
        <charset val="238"/>
      </rPr>
      <t>do</t>
    </r>
    <r>
      <rPr>
        <sz val="10"/>
        <color indexed="8"/>
        <rFont val="Arial Narrow"/>
        <family val="2"/>
        <charset val="238"/>
      </rPr>
      <t xml:space="preserve"> 300 ml</t>
    </r>
  </si>
  <si>
    <t xml:space="preserve">ŽITA, MOKE, MLEVSKI IZDELKI, RIŽ, KAŠE, TESTENINE IN KOSMIČI </t>
  </si>
  <si>
    <t>Majoneza, v kozarcu 0,75- 0,9 kg</t>
  </si>
  <si>
    <t>Buče muškatne</t>
  </si>
  <si>
    <t>Mandore do 100g</t>
  </si>
  <si>
    <t>Zelje sveže mlado – glave 1.razred</t>
  </si>
  <si>
    <t>Zelje sveže - rdeče</t>
  </si>
  <si>
    <t>Paradižnik češnjev</t>
  </si>
  <si>
    <t>Sadne skutke 100 g</t>
  </si>
  <si>
    <t>Mesni sir</t>
  </si>
  <si>
    <t>Sladoled kremni, mlečni, do 8% mm, vanilija, čokolada, sadni, piškotek, v lončku, priložena žlička, 120 - 150 ml</t>
  </si>
  <si>
    <t>Eko jogurt, navaden, 3,2 do 3,5 % m.m., pakiranje 200 g</t>
  </si>
  <si>
    <t xml:space="preserve">Meso telečje I kat., stegno brez bočnika b.k. , narezano na zrezke 60-70g in potolčene  (max skupno odstopanje 2% naročene teže) </t>
  </si>
  <si>
    <t>Meso telečje I.kat., stegno, mleto (max. Skupno odstopanje 2% naročene teže</t>
  </si>
  <si>
    <t xml:space="preserve">Meso telečje I kat., stegno brez bočnika narezano na kocke velikosti cca 1,5x1,5cm (max odstopanje 10% od velikosti kock, max skupno odstopanje 2% naročene teže) </t>
  </si>
  <si>
    <t>Listnato testo brez glutena</t>
  </si>
  <si>
    <t>Biskvitna masa brez glutena, mleka in jajc. Okus čokolada ali vanilija</t>
  </si>
  <si>
    <t>Krekerji z manj soli 250g</t>
  </si>
  <si>
    <t xml:space="preserve">Bio jabolčni sok, 100 % sadni delež, pakiranje 1 L </t>
  </si>
  <si>
    <t>Piščančje mleto meso, razred kakovosti A</t>
  </si>
  <si>
    <t>Mlečni puding, vanilija, čokolada, brez umetnih barvil in aditivov, 125 - 150 g</t>
  </si>
  <si>
    <t xml:space="preserve">Mascarpone  od 0,5 kg </t>
  </si>
  <si>
    <t>Grški tip jogurta navadni, min 9,0 mm, pakirano do 200 g</t>
  </si>
  <si>
    <t>Kefir, 3,2 do 3,5 % m.m., do 1l</t>
  </si>
  <si>
    <t>Poltrdi mastni sir GAUDA, min. 45% mm v SS, brez konz. in aditivov, do 2 kg</t>
  </si>
  <si>
    <t>Poltrdi mastni sir EDAMEC, min. 45% mm v SS, brez konz. in aditivov, do 2 kg</t>
  </si>
  <si>
    <t>Poltrdi mastni sir TRAPIST, min. 45% mm v SS, brez konz. in aditivov, do 2 kg</t>
  </si>
  <si>
    <t>Mlečni sladoled, DEKLARIRAN BREZ LAKTOZE, pakiranje do 1000 ml</t>
  </si>
  <si>
    <t>Poltrdi polnomastni sir brez lizocima iz jajc, primeren za alergike na jajca, 35 do 45 % m.m., pakiran v kontrolirani atmosferi, pakiranje 300 do 600 g</t>
  </si>
  <si>
    <t xml:space="preserve">Poltrdi polnomastni sir, BREZ LAKTOZE min 35% m.m. , do 300 g </t>
  </si>
  <si>
    <t>Trajno mleko DEKLARIRANO BREZ LAKTOZE, 1,5 do 3,5 % m.m., kratkotrajna sterilizacija, do 1L</t>
  </si>
  <si>
    <t>SKLOP 4: EKO MLEKO</t>
  </si>
  <si>
    <t>Polenovka (trska)- file brez glazure in brez kosti, 1.kval.,posamič zamrznjen, (max 10% odstopanje od naročene teže fileja)</t>
  </si>
  <si>
    <t xml:space="preserve">Novozelandski repak  file brez kože (max 10% odstopanje od naročene teže fileja), </t>
  </si>
  <si>
    <t>Afriški čopovec (som) file, posamič zamrznjen (max 10 % odstopanje od naročene teže posameznega fileja), brez kosti, I.kvaliteta</t>
  </si>
  <si>
    <t>Afriški čopovec (som) mleto,  I.kvaliteta</t>
  </si>
  <si>
    <t>Zamrznjeni gozdni sadeži, Rolend kvaliteta, od 1 do 2,5 kg</t>
  </si>
  <si>
    <t>Zamrznjene jagode, Rolend kvaliteta, od 1 do 2,5 kg</t>
  </si>
  <si>
    <t>Zamrznjen stročji fižol (rumen, zelen), do 2,5 kg</t>
  </si>
  <si>
    <t>Zamrzjena paprika mix rezana od 1kg 2,5 kg</t>
  </si>
  <si>
    <t>Zamrznjena maslena buča , kocke, od 1kg do 2,5 kg</t>
  </si>
  <si>
    <t>Zamrznjeni jurčki kocke</t>
  </si>
  <si>
    <t>Eko kisla pasterizirana smetana 18 do 20% MM, od 200g</t>
  </si>
  <si>
    <t>Eko jogurt, sadni (različni okusi) ,  do 3,5 % m.m., pakiranje 150 g</t>
  </si>
  <si>
    <t>Eko kefir, navaden, iz tradicionalnih kefirjevih zrn, do 3,5 % m.m., pakiranje do 1kg</t>
  </si>
  <si>
    <t>Eko mleko pasterizirano, min 3,5 % mm,  do 1 L</t>
  </si>
  <si>
    <t>SKLOP 5: EKO MLEČNI IZDELKI</t>
  </si>
  <si>
    <t>Zamrznjeni krompirjevi svaljki z dodatkom pirine moke, do 2 kg</t>
  </si>
  <si>
    <t>Tortelini s špinačnim nadevom, do 2 kg</t>
  </si>
  <si>
    <t>Pirini tortelini s sirovim nadevom, do 2kg</t>
  </si>
  <si>
    <t>Pečene zamrznjene ajdove palačinke, do 2kg</t>
  </si>
  <si>
    <t>Ajdovi štruklji, slani,  brez konzervansov, porcijski do 150 g / kos, pakiranje do 2 kg</t>
  </si>
  <si>
    <t>Zamrznjeni francoski rogljič s čokoladnim nadevom, porcijsko od 30g, pakiranje do 1kg</t>
  </si>
  <si>
    <t>Zamrznjeni francoski rogljič z mareličnim nadevom, porcijsko od 30g  pakiranje do 1kg</t>
  </si>
  <si>
    <t>Zamrznjeni zelenjavni polpeti, teže do 100g, pakiranje do 2 kg</t>
  </si>
  <si>
    <t>Sirovi kaneloni, porcijski, do 100 g , pakiranje do 2 kg</t>
  </si>
  <si>
    <t>Kuhan pršut, 1. ali extra razred, v kosu in narezan na rezine 20 do 25 g/kos</t>
  </si>
  <si>
    <t>Pečen pršut, 1. ali extra razred, v kosu in narezan na rezine 20 do 25 g/kos</t>
  </si>
  <si>
    <t>Čevapčiči iz mletega manj začinjenega in soljenega mesa (50 % stegno mlade govedine I.kat. BK in 50 % svinjsko stegno I.kat. BK), 25 do 50 g / kos</t>
  </si>
  <si>
    <t xml:space="preserve">Prekajena šunka, max. 2,5 % Na Cl, v kosu ali kocke 1cm x 1cm (max odstopanje 10% od velikosti kock, max skupno odstopanje 2% naročene teže) </t>
  </si>
  <si>
    <t>Sladka smetana za stepanje, sterelizirana,30-35% mm, brez konz. in aditivov,  0,5 - 1L</t>
  </si>
  <si>
    <t>Sir za žar, do 3 kg</t>
  </si>
  <si>
    <t>Mleko, pasterizirano homogenizirano z najmanj  3,2 % mm, brez konz. in aditivov, 10-15 L</t>
  </si>
  <si>
    <t>Mleko, pasterizirano homogenizirano z najmanj  3,2 % mm, brez konz. in aditivov, 1 L</t>
  </si>
  <si>
    <t>Mleko trajno, kratkotrajna sterilizacija, 3,5% mm,  brez konz. in aditivov, 0,5 L do 1 L</t>
  </si>
  <si>
    <t>Sadni jogurt (različni okusi) 2,0 do 3,5 % m.m., brez dodatnih umetnih barvil,  do 1kg</t>
  </si>
  <si>
    <t>Probiotični navadni jogurt, čvrst, 1,0  do 3,5 % m.m.,lonček 150 do 180g</t>
  </si>
  <si>
    <t>Sirni smetanov namaz, 20 do 30 % m.m., pakiranje 1 do 3 kg, brez konzervansov in barvil</t>
  </si>
  <si>
    <t>Navdani jogurt, 3,2 do 3,5 % mm, pakiranje 150 do 250 g</t>
  </si>
  <si>
    <t>Navadni jogurt, DEKLARIRAN BREZ LAKTOZE, pakiranje do 500g</t>
  </si>
  <si>
    <t>Navadni jogurt, DEKLARIRAN BREZ LAKTOZE, pakiranje 150 do 180g</t>
  </si>
  <si>
    <t>Sadni jogurt, DEKLARIRAN BREZ LAKTOZE, pakiranje 150 do 180g</t>
  </si>
  <si>
    <t>Smetana za kuhanje, 0,5 - 1L, do 25% mm</t>
  </si>
  <si>
    <t>Riban sir za pizzo, pakiranje  do 5kg</t>
  </si>
  <si>
    <t>Topljeni sir za mazanje , prekomastni, min 55%mm v SS, brez konzervansov, trikotniki, 140g</t>
  </si>
  <si>
    <t>Kisla smetana, 20- 25% mm, brez konz. in aditivov, 180g</t>
  </si>
  <si>
    <t>SKLOP 2: MLEKO in MLEČNI IZDELKI</t>
  </si>
  <si>
    <t>SKLOP 3: SLADOLEDI</t>
  </si>
  <si>
    <t xml:space="preserve">SKLOP 1: ŽIVILA IZ SHEM KAKOVOSTI (brez eko živil): MLEKO IN MLEČNI IZDELKI (npr.: izbrana kakovost) </t>
  </si>
  <si>
    <t>Eko kefir, sadni (različni okusi) iz tradicionalnih kefirjevih zrn, od 1,5 do 3,5 % m.m., pakiranje  do 1kg</t>
  </si>
  <si>
    <t xml:space="preserve">Meso mlade govedine I kat., stegno brez bočnika narezano na kocke velikosti cca 1,5x1,5cm (max odstopanje 10% od velikosti kock, max skupno odstopanje 2% naročene teže) </t>
  </si>
  <si>
    <t>SKLOP 12: PERUTNINSKO MESO IN IZDELKI</t>
  </si>
  <si>
    <t>SKLOP 15: JAJCA</t>
  </si>
  <si>
    <t>SKLOP 16: EKO JAJCA</t>
  </si>
  <si>
    <t>Rdeča čebula, 1 razred</t>
  </si>
  <si>
    <t>Motovilec, 1.razred</t>
  </si>
  <si>
    <t>Rukola, 1.razred</t>
  </si>
  <si>
    <t>Bučke hokaido, razred 1</t>
  </si>
  <si>
    <t>Beluši-zeleni, 1 razred</t>
  </si>
  <si>
    <t>Granatno jabolko, razred 1</t>
  </si>
  <si>
    <t>Mango, razred 1</t>
  </si>
  <si>
    <t>Limete, 1. razred</t>
  </si>
  <si>
    <t>Eko kivi, do 100g /kos, razred I</t>
  </si>
  <si>
    <t>Eko breskve do 120g/kos, 1 razred</t>
  </si>
  <si>
    <t>Lešniki praženi, fino mleti, razred I</t>
  </si>
  <si>
    <t>Indijski oreščki, razred I</t>
  </si>
  <si>
    <t>Orehova jedrca - mleta, razred I</t>
  </si>
  <si>
    <t>Suhi datlji brez koščic, brez konzervansov (nežveplani), razred I</t>
  </si>
  <si>
    <t>Lanena semena, pakirano do 1 kg</t>
  </si>
  <si>
    <t>Sezamova semena, pakirano o 1 kg</t>
  </si>
  <si>
    <t>Semena bučna (golica), pakirano do 1 kg</t>
  </si>
  <si>
    <t>Sončnična semena, luščene, pakirano do 1 kg</t>
  </si>
  <si>
    <t>Mandlji, mleti, razred 1</t>
  </si>
  <si>
    <t xml:space="preserve">Sklop 23: SADNI SOKOVI IN NEKTARJI </t>
  </si>
  <si>
    <t>SKLOP 24: EKO SADNI SOKOVI</t>
  </si>
  <si>
    <t>SKLOP 13: ŽIVILA IZ SHEM KAKOVOSTI  (brez eko živil): PERUTNINA (npr.: višja kakovost ali izbrana kakovost)</t>
  </si>
  <si>
    <t>Hrenovke,piščančja brez ovoja , brez glutena,(teža posamezne hrenovke 60-80g)</t>
  </si>
  <si>
    <t xml:space="preserve">Čevapčiči iz mletega piščančjega mesa I. kat. b.k., brez svinjine, teža posameznega čevapčiča 20 do 30 g, brez aditivov </t>
  </si>
  <si>
    <t xml:space="preserve">SKLOP 25: ZAMRZNJENI IN SVEŽI IZDELKI IZ TESTA </t>
  </si>
  <si>
    <t>Sladki krompir</t>
  </si>
  <si>
    <t>SKUPAJ VREDNOST SKLOPA 17:</t>
  </si>
  <si>
    <t>Sklop 20: KONZERVIRANA IN VLOŽENA ZELENJAVA IN SADJE</t>
  </si>
  <si>
    <t>Sklop 21: ZAMRZNJENA ZELENJAVA IN SADJE</t>
  </si>
  <si>
    <t>Čičerika v slanici, sterilizirana, brez kemičnih konzervansov, pakiranje do 2,0 - 4,5 kg</t>
  </si>
  <si>
    <t>Koruza v zrnju v slanici,  sterilizirana, brez kemičnih konzervansov, pakiranje do 2,0 - 4,5 kg</t>
  </si>
  <si>
    <t>Olive zelene brez koščic, pasterizirane, pasterizirane, brez kemičnih konzervansov, pakiranje do 1200 g</t>
  </si>
  <si>
    <t>Paradižnikov koncentrat – dvojni, pasteriziran, min. 28 % suhe snovi, brez kemičnih konzervansov, pakiranje do 1 kg</t>
  </si>
  <si>
    <t>Pekovsko pecivo - bombice, brez glutena (kakovost Schar ali podobno), 40 do 75 g</t>
  </si>
  <si>
    <t>Namazi otroški z baziliko, rukolo in drobnjakom brez mleka, jajc, soje in glutena, 180g</t>
  </si>
  <si>
    <t>Namaz toskana, brez mleka, soje jajc in glutena, 140g</t>
  </si>
  <si>
    <t>Marmelada, primerna za sladkorne bolnike (z manj sladkorja, sladkana z ustreznim sladilom) do 500g</t>
  </si>
  <si>
    <t>Riževi vaflji brez glutena, mleka in jajc ,do 120 g</t>
  </si>
  <si>
    <t>Koruzni vaflji brez glutena, mleka in jajc do 150 g</t>
  </si>
  <si>
    <t>Testenine "školjke", brez glutena in jajc, do 0,5 kg (Orgran in podobno)</t>
  </si>
  <si>
    <t>Njoki brez glutena, mleka jajc in soje, pakiranje do 500g</t>
  </si>
  <si>
    <t>Krekerji brez glutena, mleka in jajc (kakovost Schar in podobno)</t>
  </si>
  <si>
    <t>Margarina z olivnim oljem, brez mleka, oreščkov, glutena, umetnih barvil, umetnih arom in konzervansov (tipa: Vitaquell mOlivio Vitagen), pakiranje do 250g</t>
  </si>
  <si>
    <t>Temna čokolada , 80% do 90% kakavovih delčkov, do 150g</t>
  </si>
  <si>
    <t>Riževa smetana za kuhanje , pakiranje do 250ml</t>
  </si>
  <si>
    <t>Kokosova smetana za kuhanje, brez alergenov do 500g</t>
  </si>
  <si>
    <t>Kokosova smetana za stepanje brez alergenov, do 500g</t>
  </si>
  <si>
    <t>Eko pirini keksi keksi s proseno kašo različnih oblik (brez mleka, jajc, arašidov, soje)</t>
  </si>
  <si>
    <t>Eko pirini keksi z marmelado, različnih obliki (brez jajc, arašidov, soje)</t>
  </si>
  <si>
    <t>Eko pirino mešano pecivo z rozinami, 40 do 60g</t>
  </si>
  <si>
    <t>Eko kamutovo mešano pecivo, 40 do 60g</t>
  </si>
  <si>
    <t>Eko pecivo s sirom, 40 do 60g</t>
  </si>
  <si>
    <t>Bio durum jušni rezanci, od 0,2 do 3 kg</t>
  </si>
  <si>
    <t>Bio pirine testenine, školjke pakiranje do 1 kg</t>
  </si>
  <si>
    <t>EKO TESTNINE (brez jajc)</t>
  </si>
  <si>
    <t>Moka pirina, pakiranje do 1kg</t>
  </si>
  <si>
    <t>Moka polnozrnata pirina, do 1 kg</t>
  </si>
  <si>
    <t>Pirin zdrob, do 1kg</t>
  </si>
  <si>
    <t>Moka ržena, pakiranje do 1 kg</t>
  </si>
  <si>
    <t xml:space="preserve">Kus kus polnozrnati, pakiranje do 1kg </t>
  </si>
  <si>
    <t>Bulgur polnozrnati, pakiranje do 1 kg</t>
  </si>
  <si>
    <t>3 žita( ječmen, pira, riž) pakiranje do 1kg</t>
  </si>
  <si>
    <t>Pira, do 1kg</t>
  </si>
  <si>
    <t>Kvinoja, do 1kg</t>
  </si>
  <si>
    <t>Koruzni kosmiči brez dodanega sladkorja, do 1kg</t>
  </si>
  <si>
    <t>Polžki pšenični, polnozrnati (brez jajc), pakiranje do 5 kg</t>
  </si>
  <si>
    <t>Široki rezanci, polnozrnati pšenični, pakiranje do 10 kg</t>
  </si>
  <si>
    <t>Široki rezanci, pšenični s špinačo, do 10kg</t>
  </si>
  <si>
    <t>Kodrasti široki rezanci (valvice) pšenični z jajci, do 10 kg</t>
  </si>
  <si>
    <t>Drobni metuljčki, pšenični z jajci, pakiranje do 5kg</t>
  </si>
  <si>
    <t>Predkuhano rezančevo testo za lazanjo, do 5 kg</t>
  </si>
  <si>
    <t>Mešana zamrznjena zelenjava Ratatouille, do 2,5 kg</t>
  </si>
  <si>
    <t>Zamrznjena cvetača 15-30mm, pakiranje do 2,5 kg</t>
  </si>
  <si>
    <t>Zamrznjena cvetača,30-60mm, pakiranje do 2,5 kg</t>
  </si>
  <si>
    <t>Ajdove testenine (široki rezanci,….), do 5kg</t>
  </si>
  <si>
    <t>Kamut, do 1kg</t>
  </si>
  <si>
    <t>Zamrznjen brstični ohrovt, do 2,5 kg</t>
  </si>
  <si>
    <t>Zamrznjene borovnice, Rolend kvaliteta,  od 1do 2,5 kg</t>
  </si>
  <si>
    <t>Zamrznjena maline, Rolend kvaliteta, do 1kg</t>
  </si>
  <si>
    <t>SKUPAJ VREDNOST SKLOPA 4:</t>
  </si>
  <si>
    <t>SKUPAJ  VREDNOST SKLOPA 1:</t>
  </si>
  <si>
    <t>Polnozrnati riž, ekstra kvalitete, do 1 kg</t>
  </si>
  <si>
    <t>Jušni rebrasti tulci, kratki, pakiranje do 1kg</t>
  </si>
  <si>
    <t>Špageti št. 7 - pšenični z jajci, do 5 kg</t>
  </si>
  <si>
    <t>Polžki - pšenični z jajci, do 5 kg</t>
  </si>
  <si>
    <t>Široki rezanci - pšenični z jajci, do 5 kg</t>
  </si>
  <si>
    <t>Pirini široki rezanci, do 5 kg</t>
  </si>
  <si>
    <t>Špageti polnozrnati pšenični, do 5 kg</t>
  </si>
  <si>
    <t>Polnozrnati peresniki, do 1kg</t>
  </si>
  <si>
    <t>Peresniki- pšenični z jajci, do 5 kg</t>
  </si>
  <si>
    <t>Eko pirini kosmiči, pakiranje 0,5 do 1 kg</t>
  </si>
  <si>
    <t>Eko ajdova moka, pakiranje do 1 kg</t>
  </si>
  <si>
    <t>Eko pirina moka, pakiranje do 1kg</t>
  </si>
  <si>
    <t>Eko pšenična polnozrnata moka, pakiranje do 1kg</t>
  </si>
  <si>
    <t>Eko pira, pakiranje do 1kg</t>
  </si>
  <si>
    <t>Eko pirina polnozrnata moka, pakiranje do 1kg</t>
  </si>
  <si>
    <t>Eko kus kus polnozrnati, pakiranje do 1kg</t>
  </si>
  <si>
    <t>Bio bulgur, pakiranje do 1kg</t>
  </si>
  <si>
    <t>SKUPAJ  VREDNOST SKLOPA 27:</t>
  </si>
  <si>
    <t>Eko koruzna moka, pakiranje do 1kg</t>
  </si>
  <si>
    <t>Eko pčenična črna moka TIP 1100, pakiranje do 1kg</t>
  </si>
  <si>
    <t>SKLOP 27: EKO ŽITA, KAŠE IN KOSMIČI</t>
  </si>
  <si>
    <t>Telečje stegno bk v kosu ali narezano   (zrezki, kocke  – max 10% odstopanje od teže naročenega zrezka, velikosti kock, max skupno odstopanje 2% naročene mase), očiščeno</t>
  </si>
  <si>
    <t>SKUPAJ  VREDNOST SKLOPA 12:</t>
  </si>
  <si>
    <t>SKLOP 14: ZAMRZNJENE RIBE</t>
  </si>
  <si>
    <r>
      <rPr>
        <b/>
        <sz val="10"/>
        <color theme="1"/>
        <rFont val="Arial Narrow"/>
        <family val="2"/>
        <charset val="238"/>
      </rPr>
      <t xml:space="preserve">ORADA </t>
    </r>
    <r>
      <rPr>
        <sz val="10"/>
        <color theme="1"/>
        <rFont val="Arial Narrow"/>
        <family val="2"/>
        <charset val="238"/>
      </rPr>
      <t>- file, posamič zamrznjen, (max 10 % odstopanja od naročene teže posameznega fileja), 1. kval., brez kosti</t>
    </r>
  </si>
  <si>
    <r>
      <rPr>
        <b/>
        <sz val="10"/>
        <color theme="1"/>
        <rFont val="Arial Narrow"/>
        <family val="2"/>
        <charset val="238"/>
      </rPr>
      <t>BRANCIN</t>
    </r>
    <r>
      <rPr>
        <sz val="10"/>
        <color theme="1"/>
        <rFont val="Arial Narrow"/>
        <family val="2"/>
        <charset val="238"/>
      </rPr>
      <t xml:space="preserve"> - file, posamič zamrznjen, (max 10 % odstopanja od naročene teže posameznega fileja), 1. kval., brez kosti</t>
    </r>
  </si>
  <si>
    <t xml:space="preserve">SKLOP 17: SVEŽA ZELENJAVA IN  SADJE </t>
  </si>
  <si>
    <t>Riž dolgozrnati arborio, ekstra kvalitete, do 5 kg</t>
  </si>
  <si>
    <t>Riž dolgozrnati arborio, ekstra kvalitete, do 1 kg</t>
  </si>
  <si>
    <t>SKLOP 19: STROČNICE IN SUHO SADJE</t>
  </si>
  <si>
    <t>Sklop 22: KISLO ZELJE IN KISLA REPA</t>
  </si>
  <si>
    <t>SKUPAJ  VREDNOST SKLOPA 18:</t>
  </si>
  <si>
    <t>SKLOP 18: EKO SVEŽA ZELENJAVA IN SADJE</t>
  </si>
  <si>
    <t>SKUPAJ VREDNOST SKLOPA 21:</t>
  </si>
  <si>
    <t>SKUPAJ VREDNOST SKLOPA 22:</t>
  </si>
  <si>
    <t xml:space="preserve">SKLOP 26: ŽITA, MOKE, MLEVSKI IZDELKI, RIŽ, KAŠE, TESTENINE IN KOSMIČI </t>
  </si>
  <si>
    <t>SKLOP 28: EKO TESTENINE</t>
  </si>
  <si>
    <t>SKUPAJ  VREDNOST SKLOPA 28:</t>
  </si>
  <si>
    <t>SKLOP 29: KRUH IN PEKOVSKO PECIVO</t>
  </si>
  <si>
    <t>SKLOP 30: OSTALO PEKOVSKO PECIVO</t>
  </si>
  <si>
    <t>Eko ješprenj, pakiranje do 5 kg</t>
  </si>
  <si>
    <t>Eko koruzni zdrob, pakiranje do 5 kg</t>
  </si>
  <si>
    <t>Eko pšenični zdrob, pakiranje do 5kg</t>
  </si>
  <si>
    <t>Eko pirin zdrob, pakiranje do 5 kg</t>
  </si>
  <si>
    <t>Eko ovseni kosmiči, pakiranje do 5 kg</t>
  </si>
  <si>
    <t>SKLOP 31: EKO KRUH IN PEKOVSKO PECIVO</t>
  </si>
  <si>
    <t>SKUPAJ  VREDNOST SKLOPA 31:</t>
  </si>
  <si>
    <t>Prepečenec v rezinah (pš. moka tip 500) do50 g</t>
  </si>
  <si>
    <t>Prepečenec v rezinah, polnozrnati, do 50 g</t>
  </si>
  <si>
    <t>Grisini z oljčnim oljem, pakiranje 100-400 g</t>
  </si>
  <si>
    <t>Grisini s sezamom, pakiranje 100 - 400 g</t>
  </si>
  <si>
    <t>Grisini polnozrnati, pakiranje 100 - 400</t>
  </si>
  <si>
    <t>Drobtine, krušne, bele, do 1 kg</t>
  </si>
  <si>
    <t>Grisini pšenični porcijski, 25-30 g</t>
  </si>
  <si>
    <t>Polnozrnati mlinci, do 1kg</t>
  </si>
  <si>
    <t>Mlinci brez jajc, brez konzervansov, do 6 kg</t>
  </si>
  <si>
    <t>Čaj šipek-hibiskus, filter vrečke, gastro pakiranje do 1kg</t>
  </si>
  <si>
    <t>Bezgov čaj, filter vrečke, gastro pakiranje do 1kg</t>
  </si>
  <si>
    <t>Mandjev napitek kot mleko, do 1l</t>
  </si>
  <si>
    <t>Kardamom, do 1kg</t>
  </si>
  <si>
    <t>Kvas, sveži pakiran do 500g</t>
  </si>
  <si>
    <t>Pehtran, do 1kg</t>
  </si>
  <si>
    <t>Žefranika, pakiranje do 1kg</t>
  </si>
  <si>
    <t>Melisin čaj, filter vrečke, gatro pakiranje do 1kg</t>
  </si>
  <si>
    <t>Poper, črni, celi, pakiranje do 600 g</t>
  </si>
  <si>
    <t>Poper, črni, mleti, pakiranje do 600 g</t>
  </si>
  <si>
    <t>Repično olje, 100% do 1litra</t>
  </si>
  <si>
    <t>Olivno olje,ekstra deviško, hladno stiskano, 1 L</t>
  </si>
  <si>
    <t>Alkoholni kis 9%, pakiranje do 1 liter</t>
  </si>
  <si>
    <t>Balzamični kis, steklenica do 1litra</t>
  </si>
  <si>
    <t>Čokoladno lešnikov namaz,(min 13% lešnikov , min. 7% manj masten kakav v prahu) 0,5 - 1,0 kg</t>
  </si>
  <si>
    <t>Kakav vprahu, min.20% kakavovega masla (tipa Kraš), pakiranje do 200g</t>
  </si>
  <si>
    <t>Jedilna čokolada , minimalno 70% kakava, do 1 kg</t>
  </si>
  <si>
    <t>Mlečna čokola, min 30% kakava, pakirano do 300g</t>
  </si>
  <si>
    <t>Koruzni škrob, brez glutena, pakiranje do 200 g</t>
  </si>
  <si>
    <t>Prašek za puding –čokolada, do 1,0 kg</t>
  </si>
  <si>
    <t>Vinski kamen, pakiranje do 20g</t>
  </si>
  <si>
    <t>Rožičeva moka, pakiranje do 1 kg</t>
  </si>
  <si>
    <t>Mleti mak, pakiranje do 1kg</t>
  </si>
  <si>
    <t>Soda bikarbona, jedilna, pakiranje do 1 kg</t>
  </si>
  <si>
    <t xml:space="preserve">Želatina v lističih, do 100 g </t>
  </si>
  <si>
    <t>Krema za kremne rezine, kremin do 1 kg</t>
  </si>
  <si>
    <t>Riževi vaflji, 100 - 130g</t>
  </si>
  <si>
    <t>Koruzni vaflji, 100 - 130g</t>
  </si>
  <si>
    <t>Kvinojini hrustljavi kruhki, pakiranje 160-180g</t>
  </si>
  <si>
    <t>Polnozrnati hrustljavi kruhki, pakiranje 160-180g</t>
  </si>
  <si>
    <t>Masleni keksi, ( tipa:Albert, Leibnez)</t>
  </si>
  <si>
    <t>Sadna rezina z žiti in jogurtom, min 30 % sadni delež, 25-35g, pakirana</t>
  </si>
  <si>
    <t>Sadna rezina z žiti in temno čokolado, z min 60 % sadnim deležem, 25-35g, pakirana</t>
  </si>
  <si>
    <t>Pirini keksi z ovsenimi kosmiči, pakiranje do 3kg</t>
  </si>
  <si>
    <t>Polnozrnti masleni keksi, ( tipa:Albert, Leibnez)</t>
  </si>
  <si>
    <t>Piškoti z musliji (Tipa: Gran Cereale Frutta)</t>
  </si>
  <si>
    <t>Pšenični polnozrnat kruh-graham, rezan in pakiran, 1 kg</t>
  </si>
  <si>
    <t>Skutina žemlja, 40 do 60 g</t>
  </si>
  <si>
    <t>Ajdova žemlja, 40 do 60 g</t>
  </si>
  <si>
    <t>Polnozrnata žemlja, 40 do 60 g</t>
  </si>
  <si>
    <t>Graham štručka, 40 do 60 g</t>
  </si>
  <si>
    <t>Koruzna štručka, 40 do 60g g</t>
  </si>
  <si>
    <t>Polnozrnata štručka, 40 do 60 g</t>
  </si>
  <si>
    <t>Mlečna štručka, 40 do 60 g</t>
  </si>
  <si>
    <t>Sirova štručka, 40 do 60 g</t>
  </si>
  <si>
    <t>Makova štručka, 40 do 60g</t>
  </si>
  <si>
    <t>Kifeljc, 40-60 g</t>
  </si>
  <si>
    <t>Pirina štručka, 40 do 60g</t>
  </si>
  <si>
    <t>Hot dog štručka, prerezana na pol in luknjana, 11 do 130g</t>
  </si>
  <si>
    <t xml:space="preserve">Francoska štruca, do 400g </t>
  </si>
  <si>
    <t>Francoska polnozrnata štruca, do 400g</t>
  </si>
  <si>
    <t>Slanik iz črne moke, 60g</t>
  </si>
  <si>
    <t>Slanik, 60g</t>
  </si>
  <si>
    <t>Francoski polnozrnati rogljič 40 do 60 g</t>
  </si>
  <si>
    <t xml:space="preserve">Francoski rogljič z marmelado 40 do 60 g </t>
  </si>
  <si>
    <t>Francoski polnozrnati rogljič, polnjen z marmelado, 40 do 60  g</t>
  </si>
  <si>
    <t>Francoski rogljič brez mleka,jajc, do 80g</t>
  </si>
  <si>
    <t>Pirina pletenica, 40 do 60g</t>
  </si>
  <si>
    <t>Pšenični kruh T 850-rezan in pakiran, 0,7 do 1 kg</t>
  </si>
  <si>
    <t>Pšenični kruh T 500 – rezan in pakiran,0,7 do 1 kg</t>
  </si>
  <si>
    <t>Pšenični kruh T 1100 – rezan in pakiran, 0,7 do 1kg</t>
  </si>
  <si>
    <t>Polnozrnat kruh s celimi semeni, rezan in pakiran, od 0,7 do  1 kg</t>
  </si>
  <si>
    <t>Ajdov kruh, rezan in pakiran, od 07 do 1kg</t>
  </si>
  <si>
    <t>Ajdov kruh z orehi, rezan in pakiran od 0,7 do 1 kg</t>
  </si>
  <si>
    <t>Pirin kruh,  rezan in pakiran, od  0,7 do 1kg</t>
  </si>
  <si>
    <t>Polnozrnat pirin kruh, rezan in pakiran,od 0,7 do 1kg</t>
  </si>
  <si>
    <t>Ovseni kruh, rezan in pakiran, od 0,7 do 1 kg</t>
  </si>
  <si>
    <t>Koruzni kruh, rezan in pakiran, od 0,7 do 1 kg</t>
  </si>
  <si>
    <t>Pisani kruh, rezan in pakiran, od 0,7 do 1 kg</t>
  </si>
  <si>
    <t>Sončnični kruh, rezan in pakiran, od 0,7 do 1 kg</t>
  </si>
  <si>
    <t>Rženi kruh,  rezan in pakiran, od 0,7 do  1 kg</t>
  </si>
  <si>
    <t>Bela žemlja, 40 do 60 g</t>
  </si>
  <si>
    <t>Črna žemlja, 40 do 60 g</t>
  </si>
  <si>
    <t>Eko pšenično pecivo z dodatki (korenček, rozine,…), 40 do 60 g</t>
  </si>
  <si>
    <t>Čaj šipek-hibiskus, filter vrečke - do 3 g, pakiranje do 60 g</t>
  </si>
  <si>
    <t>Začimbna mešanica natur,  pakiranje vedro do 3kg</t>
  </si>
  <si>
    <t>Riževi vaflji:jogurt</t>
  </si>
  <si>
    <t>Polnozrnate zlate kroglice, do 1 kg</t>
  </si>
  <si>
    <t>Rižev sladoled (brez jajc, kravjega mleka, glutena, soje, umetnih barvil in konzervansov), okus vanilija ali kakav do 1000 ml</t>
  </si>
  <si>
    <t>Rižev sladoled (brez jajc, kravjega mleka, glutena, soje, umetnih barvil in konzervansov), sadni okusi, do 1000 ml</t>
  </si>
  <si>
    <t>Naročnik zahteva dostavo za vsa živila iz sklopa 29, vsak dan na 4 lokacije, in sicer:</t>
  </si>
  <si>
    <t>Enota Sladkosned, Cerutova ulica 6; enota Pedenjcarstvo, Kašeljska cesta 125; enota Pedenjškrat, Mali lipoglav 8; enota Potepuh, Gabrje pri Jančah 16.</t>
  </si>
  <si>
    <t>Naročnik zahteva dostavo za vsa živila iz sklopa 31, vsak dan na 4 lokacije, in sicer:</t>
  </si>
  <si>
    <t>EKO GOVEJE IN TELEČJE MESO</t>
  </si>
  <si>
    <t>SKUPAJ VREDNOST SKLOPA 15:</t>
  </si>
  <si>
    <t>SKUPAJ VREDNOST SKLOPA 16:</t>
  </si>
  <si>
    <t>SKLOP 32: EKO KEKSI</t>
  </si>
  <si>
    <t>SKUPAJ VREDNOST SKLOPA 32:</t>
  </si>
  <si>
    <t>SKLOP 34: DIETNA ŽIVILA</t>
  </si>
  <si>
    <t>SKUPAJ  VREDNOST SKLOPA 34:</t>
  </si>
  <si>
    <t>SKLOP 33: SPLOŠNO PREHRAMBENO BLAGO IN OLJA</t>
  </si>
  <si>
    <t xml:space="preserve"> 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</si>
  <si>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 PONUDNIKE VLJUDNO PROSIMO, DA NE NAVAJAJO DISTRIBUTERJEV POSAMEZNIH ARTIKLOV, KER S TEM PODATKOM NE MOREMO PRESODITI ALI PONUJENI ARTIKEL USTREZA ZAHTEVAM OPISA POSAMEZNEGA ARTIKLA.</t>
    </r>
  </si>
  <si>
    <r>
      <t xml:space="preserve">V </t>
    </r>
    <r>
      <rPr>
        <b/>
        <sz val="10"/>
        <rFont val="Arial Narrow"/>
        <family val="2"/>
        <charset val="238"/>
      </rPr>
      <t>stolpcu 7</t>
    </r>
    <r>
      <rPr>
        <sz val="10"/>
        <rFont val="Arial Narrow"/>
        <family val="2"/>
        <charset val="238"/>
      </rPr>
      <t xml:space="preserve"> se avtomatično izpiše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</si>
  <si>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stolpcu 8</t>
    </r>
    <r>
      <rPr>
        <sz val="10"/>
        <rFont val="Arial Narrow"/>
        <family val="2"/>
        <charset val="238"/>
      </rPr>
      <t xml:space="preserve"> se avtomatično izpiše zmnožek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</si>
  <si>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 xml:space="preserve">stoplcu 9 </t>
    </r>
    <r>
      <rPr>
        <sz val="10"/>
        <rFont val="Arial Narrow"/>
        <family val="2"/>
        <charset val="238"/>
      </rPr>
      <t>se avtoamtično izpiše vsota vrednosti za ocenjeno vrednost brez DDV (iz stolpca 7) in zneska DDV za ocenjeno količino (iz stoplca 8). Vsoto ponudnik prepiše v ponudbeni predračun (priloga 2) pri ustreznem sklopu in merilu "Ponudbena vrednost".</t>
    </r>
  </si>
  <si>
    <t>Dobavitelj mora zagotoviti, da odstopanja v teži posameznega kosa mesa (zrezki) niso večja od ± 5 %; celotna dobavljena količina mesa oz. mesnih izdelkov lahko odstopa manj kot ± 2 %</t>
  </si>
  <si>
    <t>Pirine polnozrnate testenine (polžki, klobučki,..) pakiranje do 5 kg</t>
  </si>
  <si>
    <t>Jogurt z lešniki in žiti 150 g</t>
  </si>
  <si>
    <t>SKUPAJ VREDNOST SKLOPA 30:</t>
  </si>
  <si>
    <t>SKUPAJ VREDNOST SKLOPA 33:</t>
  </si>
  <si>
    <t>SKUPAJ 14 SKLOP:</t>
  </si>
  <si>
    <t xml:space="preserve">SKUPAJ VREDNOST SKLOPA  9: </t>
  </si>
  <si>
    <t>SKLOP 9: SVINJSKO MESO</t>
  </si>
  <si>
    <t>SKLOP 10: ŽIVILA IZ SHEM KAKOVOSTI (brez eko živil) GOVEJE MESO in TELEČJE (npr,:izbrana kakovost)</t>
  </si>
  <si>
    <t>SKLOP 11: EKO GOVEJE MESO IN EKO TELEČJE MESO</t>
  </si>
  <si>
    <t>SKUPAJ VREDNOST SKLOPA 11: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</si>
</sst>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_ ;\-#,##0.00\ "/>
    <numFmt numFmtId="165" formatCode="0.0000"/>
    <numFmt numFmtId="166" formatCode="#,##0.0000"/>
    <numFmt numFmtId="167" formatCode="#,##0_ ;\-#,##0\ "/>
  </numFmts>
  <fonts count="36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7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9"/>
      <color rgb="FFFF0000"/>
      <name val="Arial Narrow"/>
      <family val="2"/>
      <charset val="238"/>
    </font>
    <font>
      <sz val="9"/>
      <color rgb="FFFF0000"/>
      <name val="Calibri"/>
      <family val="2"/>
      <charset val="238"/>
      <scheme val="minor"/>
    </font>
    <font>
      <sz val="10"/>
      <color rgb="FFFFC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1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0" fontId="18" fillId="0" borderId="0"/>
    <xf numFmtId="0" fontId="28" fillId="0" borderId="0"/>
  </cellStyleXfs>
  <cellXfs count="415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0" fontId="1" fillId="2" borderId="0" xfId="0" applyFont="1" applyFill="1" applyAlignment="1">
      <alignment wrapText="1"/>
    </xf>
    <xf numFmtId="0" fontId="6" fillId="0" borderId="0" xfId="0" applyFont="1"/>
    <xf numFmtId="4" fontId="0" fillId="0" borderId="0" xfId="0" applyNumberFormat="1"/>
    <xf numFmtId="0" fontId="1" fillId="0" borderId="0" xfId="0" applyFont="1"/>
    <xf numFmtId="0" fontId="7" fillId="0" borderId="0" xfId="0" applyFont="1"/>
    <xf numFmtId="3" fontId="8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4" fontId="11" fillId="0" borderId="0" xfId="0" applyNumberFormat="1" applyFont="1"/>
    <xf numFmtId="0" fontId="10" fillId="0" borderId="0" xfId="0" applyFont="1" applyBorder="1" applyAlignment="1">
      <alignment wrapText="1"/>
    </xf>
    <xf numFmtId="3" fontId="10" fillId="0" borderId="0" xfId="0" applyNumberFormat="1" applyFont="1" applyBorder="1" applyAlignment="1">
      <alignment horizontal="center" wrapText="1"/>
    </xf>
    <xf numFmtId="4" fontId="10" fillId="0" borderId="0" xfId="0" applyNumberFormat="1" applyFont="1" applyBorder="1" applyAlignment="1">
      <alignment horizontal="right" wrapText="1"/>
    </xf>
    <xf numFmtId="4" fontId="12" fillId="0" borderId="0" xfId="0" applyNumberFormat="1" applyFont="1" applyBorder="1" applyAlignment="1">
      <alignment horizontal="right" wrapText="1"/>
    </xf>
    <xf numFmtId="3" fontId="8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0" fillId="0" borderId="0" xfId="0" applyFill="1"/>
    <xf numFmtId="0" fontId="7" fillId="0" borderId="0" xfId="0" applyFont="1" applyFill="1"/>
    <xf numFmtId="0" fontId="6" fillId="0" borderId="0" xfId="0" applyFont="1" applyFill="1"/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3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4" fontId="8" fillId="0" borderId="0" xfId="1" applyFont="1" applyFill="1"/>
    <xf numFmtId="0" fontId="8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10" fillId="0" borderId="0" xfId="0" applyFont="1"/>
    <xf numFmtId="0" fontId="11" fillId="0" borderId="0" xfId="0" applyFont="1"/>
    <xf numFmtId="0" fontId="2" fillId="0" borderId="1" xfId="0" applyFont="1" applyFill="1" applyBorder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15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4" fontId="0" fillId="0" borderId="0" xfId="0" applyNumberFormat="1" applyAlignment="1">
      <alignment wrapText="1"/>
    </xf>
    <xf numFmtId="0" fontId="8" fillId="0" borderId="0" xfId="0" applyFont="1" applyAlignment="1" applyProtection="1">
      <alignment wrapText="1"/>
      <protection locked="0"/>
    </xf>
    <xf numFmtId="3" fontId="8" fillId="0" borderId="0" xfId="0" applyNumberFormat="1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17" fillId="0" borderId="0" xfId="0" applyFont="1" applyProtection="1"/>
    <xf numFmtId="0" fontId="0" fillId="0" borderId="0" xfId="0" applyProtection="1"/>
    <xf numFmtId="0" fontId="19" fillId="3" borderId="1" xfId="2" applyFont="1" applyFill="1" applyBorder="1" applyAlignment="1" applyProtection="1">
      <alignment horizontal="center" vertical="center" wrapText="1"/>
    </xf>
    <xf numFmtId="3" fontId="19" fillId="3" borderId="1" xfId="2" applyNumberFormat="1" applyFont="1" applyFill="1" applyBorder="1" applyAlignment="1" applyProtection="1">
      <alignment horizontal="center" vertical="center" wrapText="1"/>
    </xf>
    <xf numFmtId="4" fontId="19" fillId="3" borderId="1" xfId="2" applyNumberFormat="1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19" fillId="3" borderId="5" xfId="2" applyFont="1" applyFill="1" applyBorder="1" applyAlignment="1" applyProtection="1">
      <alignment horizontal="center" vertical="center" wrapText="1"/>
    </xf>
    <xf numFmtId="3" fontId="19" fillId="3" borderId="5" xfId="2" applyNumberFormat="1" applyFont="1" applyFill="1" applyBorder="1" applyAlignment="1" applyProtection="1">
      <alignment horizontal="center" vertical="center" wrapText="1"/>
    </xf>
    <xf numFmtId="4" fontId="19" fillId="3" borderId="5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4" fillId="0" borderId="0" xfId="0" applyFont="1" applyProtection="1"/>
    <xf numFmtId="0" fontId="24" fillId="0" borderId="0" xfId="0" applyFont="1" applyAlignment="1" applyProtection="1">
      <alignment horizontal="center" vertical="center"/>
    </xf>
    <xf numFmtId="3" fontId="24" fillId="0" borderId="0" xfId="0" applyNumberFormat="1" applyFont="1" applyProtection="1"/>
    <xf numFmtId="0" fontId="25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center" vertical="center"/>
    </xf>
    <xf numFmtId="3" fontId="8" fillId="0" borderId="0" xfId="0" applyNumberFormat="1" applyFont="1" applyProtection="1"/>
    <xf numFmtId="0" fontId="26" fillId="0" borderId="0" xfId="0" applyFont="1" applyProtection="1"/>
    <xf numFmtId="0" fontId="2" fillId="0" borderId="0" xfId="0" applyNumberFormat="1" applyFont="1"/>
    <xf numFmtId="0" fontId="2" fillId="0" borderId="0" xfId="0" applyFont="1"/>
    <xf numFmtId="0" fontId="0" fillId="0" borderId="0" xfId="0" applyAlignment="1">
      <alignment vertical="center"/>
    </xf>
    <xf numFmtId="0" fontId="4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</xf>
    <xf numFmtId="0" fontId="26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3" fontId="8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0" fontId="4" fillId="0" borderId="0" xfId="0" applyFont="1" applyProtection="1"/>
    <xf numFmtId="0" fontId="23" fillId="0" borderId="0" xfId="0" applyFont="1" applyAlignment="1" applyProtection="1">
      <alignment horizontal="left" vertical="center" wrapText="1"/>
    </xf>
    <xf numFmtId="0" fontId="22" fillId="2" borderId="0" xfId="0" applyFont="1" applyFill="1" applyProtection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2" fillId="0" borderId="0" xfId="0" applyFont="1" applyFill="1" applyProtection="1"/>
    <xf numFmtId="0" fontId="2" fillId="2" borderId="0" xfId="0" applyFont="1" applyFill="1" applyBorder="1"/>
    <xf numFmtId="3" fontId="4" fillId="2" borderId="0" xfId="0" applyNumberFormat="1" applyFont="1" applyFill="1" applyBorder="1" applyAlignment="1">
      <alignment horizontal="center" wrapText="1"/>
    </xf>
    <xf numFmtId="4" fontId="4" fillId="2" borderId="0" xfId="0" applyNumberFormat="1" applyFont="1" applyFill="1" applyBorder="1" applyAlignment="1">
      <alignment horizontal="right" wrapText="1"/>
    </xf>
    <xf numFmtId="1" fontId="4" fillId="2" borderId="0" xfId="0" applyNumberFormat="1" applyFont="1" applyFill="1" applyBorder="1" applyAlignment="1">
      <alignment horizontal="right" wrapText="1"/>
    </xf>
    <xf numFmtId="0" fontId="8" fillId="2" borderId="0" xfId="0" applyFont="1" applyFill="1" applyBorder="1" applyAlignment="1"/>
    <xf numFmtId="0" fontId="10" fillId="2" borderId="0" xfId="0" applyFont="1" applyFill="1" applyBorder="1" applyAlignment="1">
      <alignment wrapText="1"/>
    </xf>
    <xf numFmtId="3" fontId="10" fillId="2" borderId="0" xfId="0" applyNumberFormat="1" applyFont="1" applyFill="1" applyBorder="1" applyAlignment="1">
      <alignment horizontal="center" wrapText="1"/>
    </xf>
    <xf numFmtId="4" fontId="10" fillId="2" borderId="0" xfId="0" applyNumberFormat="1" applyFont="1" applyFill="1" applyBorder="1" applyAlignment="1">
      <alignment horizontal="right" wrapText="1"/>
    </xf>
    <xf numFmtId="4" fontId="10" fillId="2" borderId="0" xfId="0" applyNumberFormat="1" applyFont="1" applyFill="1" applyBorder="1" applyAlignment="1">
      <alignment horizontal="right"/>
    </xf>
    <xf numFmtId="1" fontId="10" fillId="2" borderId="0" xfId="0" applyNumberFormat="1" applyFont="1" applyFill="1" applyBorder="1" applyAlignment="1">
      <alignment horizontal="right" wrapText="1"/>
    </xf>
    <xf numFmtId="0" fontId="31" fillId="0" borderId="0" xfId="0" applyFont="1" applyFill="1" applyProtection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3" fontId="4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4" fontId="8" fillId="0" borderId="0" xfId="0" applyNumberFormat="1" applyFont="1" applyFill="1" applyAlignment="1">
      <alignment wrapText="1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wrapText="1"/>
    </xf>
    <xf numFmtId="0" fontId="6" fillId="2" borderId="0" xfId="0" applyFont="1" applyFill="1" applyAlignment="1">
      <alignment wrapText="1"/>
    </xf>
    <xf numFmtId="0" fontId="27" fillId="2" borderId="0" xfId="0" applyFont="1" applyFill="1" applyAlignment="1" applyProtection="1">
      <alignment horizontal="center"/>
    </xf>
    <xf numFmtId="0" fontId="30" fillId="2" borderId="0" xfId="0" applyFont="1" applyFill="1" applyProtection="1"/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10" fillId="2" borderId="0" xfId="0" applyFont="1" applyFill="1" applyBorder="1"/>
    <xf numFmtId="0" fontId="10" fillId="0" borderId="0" xfId="0" applyFont="1" applyFill="1"/>
    <xf numFmtId="0" fontId="32" fillId="0" borderId="0" xfId="0" applyFont="1" applyProtection="1"/>
    <xf numFmtId="0" fontId="21" fillId="0" borderId="0" xfId="0" applyFont="1"/>
    <xf numFmtId="0" fontId="21" fillId="0" borderId="0" xfId="0" applyFont="1" applyFill="1"/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/>
    <xf numFmtId="0" fontId="33" fillId="0" borderId="0" xfId="0" applyFont="1"/>
    <xf numFmtId="0" fontId="34" fillId="0" borderId="0" xfId="0" applyFont="1" applyFill="1" applyProtection="1"/>
    <xf numFmtId="0" fontId="22" fillId="0" borderId="0" xfId="0" applyFont="1"/>
    <xf numFmtId="0" fontId="19" fillId="3" borderId="1" xfId="2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0" fillId="0" borderId="0" xfId="0" applyFont="1"/>
    <xf numFmtId="0" fontId="22" fillId="0" borderId="0" xfId="0" applyFont="1" applyFill="1"/>
    <xf numFmtId="2" fontId="8" fillId="2" borderId="1" xfId="0" applyNumberFormat="1" applyFont="1" applyFill="1" applyBorder="1" applyAlignment="1" applyProtection="1">
      <alignment horizontal="left"/>
      <protection locked="0"/>
    </xf>
    <xf numFmtId="4" fontId="8" fillId="2" borderId="1" xfId="0" applyNumberFormat="1" applyFont="1" applyFill="1" applyBorder="1" applyAlignment="1">
      <alignment horizontal="left"/>
    </xf>
    <xf numFmtId="1" fontId="8" fillId="2" borderId="1" xfId="0" applyNumberFormat="1" applyFont="1" applyFill="1" applyBorder="1" applyAlignment="1" applyProtection="1">
      <alignment horizontal="left"/>
      <protection locked="0"/>
    </xf>
    <xf numFmtId="3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4" fillId="0" borderId="1" xfId="0" quotePrefix="1" applyNumberFormat="1" applyFont="1" applyFill="1" applyBorder="1" applyAlignment="1" applyProtection="1">
      <alignment horizontal="center" vertical="center"/>
    </xf>
    <xf numFmtId="49" fontId="2" fillId="2" borderId="1" xfId="0" quotePrefix="1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left" vertical="center" wrapText="1"/>
    </xf>
    <xf numFmtId="3" fontId="4" fillId="2" borderId="1" xfId="0" quotePrefix="1" applyNumberFormat="1" applyFont="1" applyFill="1" applyBorder="1" applyAlignment="1" applyProtection="1">
      <alignment horizontal="center" vertical="center"/>
      <protection locked="0"/>
    </xf>
    <xf numFmtId="3" fontId="4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Alignment="1">
      <alignment wrapText="1"/>
    </xf>
    <xf numFmtId="0" fontId="2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/>
    <xf numFmtId="0" fontId="0" fillId="0" borderId="0" xfId="0" applyFont="1" applyFill="1"/>
    <xf numFmtId="0" fontId="8" fillId="0" borderId="1" xfId="0" applyNumberFormat="1" applyFont="1" applyFill="1" applyBorder="1" applyAlignment="1" applyProtection="1">
      <alignment horizontal="left"/>
      <protection locked="0"/>
    </xf>
    <xf numFmtId="2" fontId="8" fillId="0" borderId="1" xfId="0" applyNumberFormat="1" applyFont="1" applyFill="1" applyBorder="1" applyAlignment="1" applyProtection="1">
      <alignment horizontal="left"/>
      <protection locked="0"/>
    </xf>
    <xf numFmtId="1" fontId="8" fillId="0" borderId="1" xfId="0" applyNumberFormat="1" applyFont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 applyProtection="1">
      <alignment horizontal="left" vertical="center"/>
      <protection locked="0"/>
    </xf>
    <xf numFmtId="3" fontId="2" fillId="0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 applyProtection="1">
      <alignment horizontal="left" vertical="center" wrapText="1"/>
      <protection locked="0"/>
    </xf>
    <xf numFmtId="3" fontId="8" fillId="0" borderId="1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left"/>
      <protection locked="0"/>
    </xf>
    <xf numFmtId="2" fontId="2" fillId="2" borderId="1" xfId="0" applyNumberFormat="1" applyFont="1" applyFill="1" applyBorder="1" applyAlignment="1" applyProtection="1">
      <alignment horizontal="left"/>
      <protection locked="0"/>
    </xf>
    <xf numFmtId="0" fontId="8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 applyProtection="1">
      <alignment horizontal="left"/>
      <protection locked="0"/>
    </xf>
    <xf numFmtId="0" fontId="8" fillId="2" borderId="1" xfId="0" applyNumberFormat="1" applyFont="1" applyFill="1" applyBorder="1" applyAlignment="1" applyProtection="1">
      <alignment horizontal="left"/>
      <protection locked="0"/>
    </xf>
    <xf numFmtId="3" fontId="8" fillId="2" borderId="1" xfId="0" applyNumberFormat="1" applyFont="1" applyFill="1" applyBorder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3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4" fontId="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justify" vertical="center" wrapText="1"/>
    </xf>
    <xf numFmtId="3" fontId="10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right" wrapText="1"/>
    </xf>
    <xf numFmtId="1" fontId="10" fillId="0" borderId="4" xfId="0" applyNumberFormat="1" applyFont="1" applyFill="1" applyBorder="1" applyAlignment="1">
      <alignment horizontal="right" wrapText="1"/>
    </xf>
    <xf numFmtId="0" fontId="35" fillId="0" borderId="0" xfId="0" applyFont="1"/>
    <xf numFmtId="4" fontId="8" fillId="0" borderId="1" xfId="0" applyNumberFormat="1" applyFont="1" applyFill="1" applyBorder="1" applyAlignment="1" applyProtection="1">
      <alignment vertical="center" wrapText="1"/>
      <protection locked="0"/>
    </xf>
    <xf numFmtId="4" fontId="8" fillId="0" borderId="0" xfId="0" applyNumberFormat="1" applyFont="1"/>
    <xf numFmtId="0" fontId="8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 applyProtection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1" xfId="0" applyNumberFormat="1" applyFont="1" applyFill="1" applyBorder="1" applyAlignment="1" applyProtection="1">
      <alignment horizontal="left"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0" fontId="10" fillId="2" borderId="0" xfId="0" applyFont="1" applyFill="1" applyAlignment="1" applyProtection="1">
      <alignment horizontal="center"/>
    </xf>
    <xf numFmtId="0" fontId="5" fillId="0" borderId="0" xfId="0" applyFont="1" applyFill="1" applyAlignment="1">
      <alignment wrapText="1"/>
    </xf>
    <xf numFmtId="0" fontId="26" fillId="0" borderId="0" xfId="0" applyFont="1" applyAlignment="1">
      <alignment vertical="center"/>
    </xf>
    <xf numFmtId="0" fontId="26" fillId="0" borderId="0" xfId="0" applyFont="1" applyAlignment="1" applyProtection="1">
      <alignment wrapText="1"/>
    </xf>
    <xf numFmtId="0" fontId="1" fillId="0" borderId="0" xfId="0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0" fontId="29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3" fontId="29" fillId="3" borderId="1" xfId="0" applyNumberFormat="1" applyFont="1" applyFill="1" applyBorder="1" applyAlignment="1">
      <alignment horizontal="center" vertical="top" wrapText="1"/>
    </xf>
    <xf numFmtId="0" fontId="29" fillId="3" borderId="1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center" wrapText="1"/>
    </xf>
    <xf numFmtId="3" fontId="29" fillId="3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8" fillId="2" borderId="0" xfId="0" applyNumberFormat="1" applyFont="1" applyFill="1" applyBorder="1" applyAlignment="1" applyProtection="1">
      <alignment wrapText="1"/>
      <protection locked="0"/>
    </xf>
    <xf numFmtId="4" fontId="8" fillId="2" borderId="0" xfId="0" applyNumberFormat="1" applyFont="1" applyFill="1" applyBorder="1" applyAlignment="1">
      <alignment horizontal="right" wrapText="1"/>
    </xf>
    <xf numFmtId="1" fontId="8" fillId="2" borderId="0" xfId="0" applyNumberFormat="1" applyFont="1" applyFill="1" applyBorder="1" applyAlignment="1" applyProtection="1">
      <alignment horizontal="right" wrapText="1"/>
      <protection locked="0"/>
    </xf>
    <xf numFmtId="44" fontId="10" fillId="0" borderId="0" xfId="1" applyFont="1" applyFill="1" applyBorder="1" applyAlignment="1"/>
    <xf numFmtId="0" fontId="10" fillId="0" borderId="0" xfId="0" applyFont="1" applyFill="1" applyBorder="1"/>
    <xf numFmtId="44" fontId="10" fillId="0" borderId="0" xfId="1" applyFont="1" applyFill="1" applyBorder="1" applyAlignment="1">
      <alignment horizontal="center" wrapText="1"/>
    </xf>
    <xf numFmtId="164" fontId="10" fillId="0" borderId="0" xfId="1" applyNumberFormat="1" applyFont="1" applyFill="1" applyBorder="1" applyAlignment="1">
      <alignment horizontal="right" wrapText="1"/>
    </xf>
    <xf numFmtId="1" fontId="10" fillId="2" borderId="0" xfId="1" applyNumberFormat="1" applyFont="1" applyFill="1" applyBorder="1" applyAlignment="1">
      <alignment horizontal="right" wrapText="1"/>
    </xf>
    <xf numFmtId="44" fontId="8" fillId="0" borderId="0" xfId="1" applyFont="1" applyFill="1" applyBorder="1"/>
    <xf numFmtId="0" fontId="8" fillId="2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8" fillId="0" borderId="0" xfId="0" applyFont="1" applyFill="1" applyProtection="1"/>
    <xf numFmtId="0" fontId="11" fillId="0" borderId="0" xfId="0" applyFont="1" applyFill="1" applyProtection="1"/>
    <xf numFmtId="0" fontId="8" fillId="0" borderId="0" xfId="0" applyFont="1" applyAlignment="1">
      <alignment vertical="center"/>
    </xf>
    <xf numFmtId="0" fontId="8" fillId="0" borderId="0" xfId="0" applyFont="1" applyAlignment="1" applyProtection="1">
      <alignment wrapText="1"/>
    </xf>
    <xf numFmtId="4" fontId="11" fillId="0" borderId="0" xfId="0" applyNumberFormat="1" applyFont="1" applyAlignment="1">
      <alignment wrapText="1"/>
    </xf>
    <xf numFmtId="0" fontId="8" fillId="0" borderId="0" xfId="0" applyFont="1" applyAlignment="1" applyProtection="1">
      <alignment horizontal="center" vertical="center" wrapText="1"/>
    </xf>
    <xf numFmtId="3" fontId="8" fillId="0" borderId="0" xfId="0" applyNumberFormat="1" applyFont="1" applyAlignment="1" applyProtection="1">
      <alignment wrapText="1"/>
    </xf>
    <xf numFmtId="0" fontId="10" fillId="0" borderId="0" xfId="0" applyFont="1" applyBorder="1" applyAlignment="1" applyProtection="1">
      <alignment horizontal="justify" vertical="center" wrapText="1"/>
    </xf>
    <xf numFmtId="3" fontId="8" fillId="0" borderId="0" xfId="0" applyNumberFormat="1" applyFont="1"/>
    <xf numFmtId="3" fontId="4" fillId="0" borderId="1" xfId="0" quotePrefix="1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justify" vertical="center" wrapText="1"/>
    </xf>
    <xf numFmtId="3" fontId="4" fillId="0" borderId="0" xfId="0" quotePrefix="1" applyNumberFormat="1" applyFont="1" applyBorder="1" applyAlignment="1" applyProtection="1">
      <alignment horizontal="center" vertical="center"/>
    </xf>
    <xf numFmtId="0" fontId="26" fillId="0" borderId="0" xfId="0" applyFont="1" applyAlignment="1">
      <alignment wrapText="1"/>
    </xf>
    <xf numFmtId="0" fontId="2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4" fontId="8" fillId="0" borderId="0" xfId="0" applyNumberFormat="1" applyFont="1" applyAlignment="1">
      <alignment wrapText="1"/>
    </xf>
    <xf numFmtId="4" fontId="11" fillId="0" borderId="0" xfId="0" applyNumberFormat="1" applyFont="1" applyFill="1" applyAlignment="1">
      <alignment wrapText="1"/>
    </xf>
    <xf numFmtId="0" fontId="8" fillId="3" borderId="0" xfId="0" applyFont="1" applyFill="1" applyAlignment="1" applyProtection="1">
      <alignment horizontal="left"/>
    </xf>
    <xf numFmtId="4" fontId="10" fillId="0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Protection="1"/>
    <xf numFmtId="4" fontId="10" fillId="4" borderId="1" xfId="0" applyNumberFormat="1" applyFont="1" applyFill="1" applyBorder="1" applyAlignment="1" applyProtection="1">
      <alignment vertical="center"/>
    </xf>
    <xf numFmtId="4" fontId="10" fillId="4" borderId="1" xfId="0" applyNumberFormat="1" applyFont="1" applyFill="1" applyBorder="1" applyAlignment="1" applyProtection="1">
      <alignment horizontal="left" vertical="center"/>
    </xf>
    <xf numFmtId="4" fontId="10" fillId="4" borderId="1" xfId="0" applyNumberFormat="1" applyFont="1" applyFill="1" applyBorder="1" applyAlignment="1" applyProtection="1">
      <alignment horizontal="left"/>
    </xf>
    <xf numFmtId="0" fontId="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 applyProtection="1">
      <alignment horizontal="left" vertical="center" wrapText="1"/>
      <protection locked="0"/>
    </xf>
    <xf numFmtId="3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  <protection locked="0"/>
    </xf>
    <xf numFmtId="2" fontId="8" fillId="0" borderId="6" xfId="0" applyNumberFormat="1" applyFont="1" applyFill="1" applyBorder="1" applyAlignment="1" applyProtection="1">
      <alignment horizontal="left" vertical="center" wrapText="1"/>
      <protection locked="0"/>
    </xf>
    <xf numFmtId="1" fontId="8" fillId="0" borderId="6" xfId="0" applyNumberFormat="1" applyFont="1" applyFill="1" applyBorder="1" applyAlignment="1" applyProtection="1">
      <alignment horizontal="left" vertical="center" wrapText="1"/>
      <protection locked="0"/>
    </xf>
    <xf numFmtId="3" fontId="10" fillId="4" borderId="1" xfId="0" applyNumberFormat="1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2" fontId="8" fillId="2" borderId="1" xfId="0" applyNumberFormat="1" applyFont="1" applyFill="1" applyBorder="1" applyAlignment="1" applyProtection="1">
      <alignment horizontal="left" vertical="center" wrapText="1"/>
      <protection locked="0"/>
    </xf>
    <xf numFmtId="4" fontId="8" fillId="2" borderId="1" xfId="0" applyNumberFormat="1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4" fontId="8" fillId="4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</xf>
    <xf numFmtId="3" fontId="8" fillId="0" borderId="1" xfId="0" applyNumberFormat="1" applyFont="1" applyBorder="1" applyAlignment="1" applyProtection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" fontId="8" fillId="4" borderId="1" xfId="0" applyNumberFormat="1" applyFont="1" applyFill="1" applyBorder="1" applyAlignment="1" applyProtection="1">
      <alignment horizontal="left" vertical="center" wrapText="1"/>
    </xf>
    <xf numFmtId="0" fontId="5" fillId="0" borderId="1" xfId="3" applyFont="1" applyBorder="1" applyAlignment="1" applyProtection="1">
      <alignment horizontal="left" vertical="center" wrapText="1"/>
    </xf>
    <xf numFmtId="3" fontId="8" fillId="0" borderId="1" xfId="0" applyNumberFormat="1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3" fontId="4" fillId="0" borderId="3" xfId="0" quotePrefix="1" applyNumberFormat="1" applyFont="1" applyBorder="1" applyAlignment="1" applyProtection="1">
      <alignment horizontal="left" vertical="center"/>
    </xf>
    <xf numFmtId="3" fontId="4" fillId="2" borderId="3" xfId="0" quotePrefix="1" applyNumberFormat="1" applyFont="1" applyFill="1" applyBorder="1" applyAlignment="1" applyProtection="1">
      <alignment horizontal="left" vertical="center"/>
    </xf>
    <xf numFmtId="4" fontId="10" fillId="0" borderId="3" xfId="0" applyNumberFormat="1" applyFont="1" applyFill="1" applyBorder="1" applyAlignment="1" applyProtection="1">
      <alignment horizontal="left" vertical="center"/>
    </xf>
    <xf numFmtId="4" fontId="10" fillId="0" borderId="4" xfId="0" applyNumberFormat="1" applyFont="1" applyFill="1" applyBorder="1" applyAlignment="1" applyProtection="1">
      <alignment horizontal="left" vertical="center"/>
    </xf>
    <xf numFmtId="0" fontId="8" fillId="5" borderId="1" xfId="0" applyFont="1" applyFill="1" applyBorder="1" applyAlignment="1" applyProtection="1">
      <alignment horizontal="left" vertical="center" wrapText="1"/>
    </xf>
    <xf numFmtId="3" fontId="8" fillId="5" borderId="1" xfId="0" applyNumberFormat="1" applyFont="1" applyFill="1" applyBorder="1" applyAlignment="1" applyProtection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/>
    </xf>
    <xf numFmtId="2" fontId="8" fillId="2" borderId="1" xfId="0" applyNumberFormat="1" applyFont="1" applyFill="1" applyBorder="1" applyAlignment="1" applyProtection="1">
      <alignment horizontal="left" vertical="center"/>
      <protection locked="0"/>
    </xf>
    <xf numFmtId="4" fontId="8" fillId="4" borderId="1" xfId="0" applyNumberFormat="1" applyFont="1" applyFill="1" applyBorder="1" applyAlignment="1">
      <alignment horizontal="left" vertical="center"/>
    </xf>
    <xf numFmtId="1" fontId="8" fillId="2" borderId="1" xfId="0" applyNumberFormat="1" applyFont="1" applyFill="1" applyBorder="1" applyAlignment="1" applyProtection="1">
      <alignment horizontal="left" vertical="center"/>
      <protection locked="0"/>
    </xf>
    <xf numFmtId="3" fontId="2" fillId="0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2" fontId="2" fillId="2" borderId="1" xfId="0" applyNumberFormat="1" applyFont="1" applyFill="1" applyBorder="1" applyAlignment="1" applyProtection="1">
      <alignment horizontal="left" vertical="center"/>
      <protection locked="0"/>
    </xf>
    <xf numFmtId="1" fontId="2" fillId="2" borderId="1" xfId="0" applyNumberFormat="1" applyFont="1" applyFill="1" applyBorder="1" applyAlignment="1" applyProtection="1">
      <alignment horizontal="left" vertical="center"/>
      <protection locked="0"/>
    </xf>
    <xf numFmtId="3" fontId="4" fillId="4" borderId="1" xfId="0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 applyProtection="1">
      <alignment horizontal="left" vertical="center"/>
      <protection locked="0"/>
    </xf>
    <xf numFmtId="4" fontId="8" fillId="4" borderId="1" xfId="0" quotePrefix="1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  <xf numFmtId="3" fontId="10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 applyProtection="1">
      <alignment horizontal="left" vertical="center" wrapText="1"/>
      <protection locked="0"/>
    </xf>
    <xf numFmtId="4" fontId="8" fillId="4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 wrapText="1"/>
    </xf>
    <xf numFmtId="1" fontId="10" fillId="4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/>
    </xf>
    <xf numFmtId="4" fontId="8" fillId="2" borderId="1" xfId="0" quotePrefix="1" applyNumberFormat="1" applyFont="1" applyFill="1" applyBorder="1" applyAlignment="1">
      <alignment horizontal="left" vertical="center"/>
    </xf>
    <xf numFmtId="4" fontId="10" fillId="4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 applyProtection="1">
      <alignment horizontal="left" wrapText="1"/>
    </xf>
    <xf numFmtId="3" fontId="8" fillId="2" borderId="1" xfId="0" applyNumberFormat="1" applyFont="1" applyFill="1" applyBorder="1" applyAlignment="1" applyProtection="1">
      <alignment horizontal="left"/>
      <protection locked="0"/>
    </xf>
    <xf numFmtId="3" fontId="2" fillId="0" borderId="1" xfId="0" applyNumberFormat="1" applyFont="1" applyBorder="1" applyAlignment="1">
      <alignment horizontal="left" vertical="center" wrapText="1"/>
    </xf>
    <xf numFmtId="166" fontId="8" fillId="0" borderId="1" xfId="0" applyNumberFormat="1" applyFont="1" applyBorder="1" applyAlignment="1" applyProtection="1">
      <alignment horizontal="left" vertical="center" wrapText="1"/>
      <protection locked="0"/>
    </xf>
    <xf numFmtId="3" fontId="8" fillId="0" borderId="1" xfId="0" applyNumberFormat="1" applyFont="1" applyBorder="1" applyAlignment="1" applyProtection="1">
      <alignment horizontal="left" vertical="center"/>
      <protection locked="0"/>
    </xf>
    <xf numFmtId="3" fontId="8" fillId="2" borderId="1" xfId="0" applyNumberFormat="1" applyFont="1" applyFill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left" vertical="center" wrapText="1"/>
    </xf>
    <xf numFmtId="4" fontId="10" fillId="4" borderId="1" xfId="0" applyNumberFormat="1" applyFont="1" applyFill="1" applyBorder="1" applyAlignment="1" applyProtection="1">
      <alignment horizontal="left" vertical="center" wrapText="1"/>
    </xf>
    <xf numFmtId="0" fontId="8" fillId="2" borderId="1" xfId="0" applyNumberFormat="1" applyFont="1" applyFill="1" applyBorder="1" applyAlignment="1" applyProtection="1">
      <alignment horizontal="left" vertical="center"/>
      <protection locked="0"/>
    </xf>
    <xf numFmtId="4" fontId="8" fillId="0" borderId="1" xfId="0" applyNumberFormat="1" applyFont="1" applyBorder="1" applyAlignment="1">
      <alignment horizontal="left" vertical="center"/>
    </xf>
    <xf numFmtId="3" fontId="10" fillId="4" borderId="1" xfId="0" applyNumberFormat="1" applyFont="1" applyFill="1" applyBorder="1" applyAlignment="1">
      <alignment horizontal="left" vertical="center"/>
    </xf>
    <xf numFmtId="3" fontId="4" fillId="0" borderId="1" xfId="0" quotePrefix="1" applyNumberFormat="1" applyFont="1" applyBorder="1" applyAlignment="1" applyProtection="1">
      <alignment horizontal="left" vertical="center"/>
      <protection locked="0"/>
    </xf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left" vertical="center"/>
    </xf>
    <xf numFmtId="2" fontId="8" fillId="0" borderId="1" xfId="0" applyNumberFormat="1" applyFont="1" applyBorder="1" applyAlignment="1" applyProtection="1">
      <alignment horizontal="left" vertical="center" wrapText="1"/>
      <protection locked="0"/>
    </xf>
    <xf numFmtId="3" fontId="10" fillId="4" borderId="1" xfId="0" applyNumberFormat="1" applyFont="1" applyFill="1" applyBorder="1" applyAlignment="1" applyProtection="1">
      <alignment horizontal="left" vertical="center"/>
    </xf>
    <xf numFmtId="3" fontId="2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/>
      <protection locked="0"/>
    </xf>
    <xf numFmtId="2" fontId="5" fillId="2" borderId="1" xfId="0" applyNumberFormat="1" applyFont="1" applyFill="1" applyBorder="1" applyAlignment="1" applyProtection="1">
      <alignment horizontal="left" vertical="center"/>
      <protection locked="0"/>
    </xf>
    <xf numFmtId="1" fontId="5" fillId="2" borderId="1" xfId="0" applyNumberFormat="1" applyFont="1" applyFill="1" applyBorder="1" applyAlignment="1" applyProtection="1">
      <alignment horizontal="left" vertical="center"/>
      <protection locked="0"/>
    </xf>
    <xf numFmtId="164" fontId="10" fillId="4" borderId="1" xfId="1" applyNumberFormat="1" applyFont="1" applyFill="1" applyBorder="1" applyAlignment="1">
      <alignment horizontal="left" vertical="center" wrapText="1"/>
    </xf>
    <xf numFmtId="167" fontId="10" fillId="4" borderId="1" xfId="1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2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" fontId="5" fillId="0" borderId="1" xfId="0" applyNumberFormat="1" applyFont="1" applyFill="1" applyBorder="1" applyAlignment="1" applyProtection="1">
      <alignment horizontal="left" vertical="center" wrapText="1"/>
      <protection locked="0"/>
    </xf>
    <xf numFmtId="2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" xfId="0" quotePrefix="1" applyNumberFormat="1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 wrapText="1"/>
    </xf>
    <xf numFmtId="49" fontId="2" fillId="0" borderId="5" xfId="2" applyNumberFormat="1" applyFont="1" applyBorder="1" applyAlignment="1" applyProtection="1">
      <alignment horizontal="left" vertical="center" wrapText="1"/>
      <protection locked="0"/>
    </xf>
    <xf numFmtId="4" fontId="8" fillId="0" borderId="1" xfId="0" applyNumberFormat="1" applyFont="1" applyBorder="1" applyAlignment="1" applyProtection="1">
      <alignment horizontal="left" vertical="center" wrapText="1"/>
      <protection locked="0"/>
    </xf>
    <xf numFmtId="1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" xfId="0" quotePrefix="1" applyNumberFormat="1" applyFont="1" applyBorder="1" applyAlignment="1" applyProtection="1">
      <alignment horizontal="left" vertical="center"/>
      <protection locked="0"/>
    </xf>
    <xf numFmtId="49" fontId="2" fillId="0" borderId="1" xfId="0" quotePrefix="1" applyNumberFormat="1" applyFont="1" applyFill="1" applyBorder="1" applyAlignment="1" applyProtection="1">
      <alignment horizontal="left" vertical="center"/>
      <protection locked="0"/>
    </xf>
    <xf numFmtId="0" fontId="8" fillId="0" borderId="1" xfId="0" applyNumberFormat="1" applyFont="1" applyFill="1" applyBorder="1" applyAlignment="1" applyProtection="1">
      <alignment horizontal="left" vertical="center"/>
      <protection locked="0"/>
    </xf>
    <xf numFmtId="4" fontId="8" fillId="0" borderId="1" xfId="0" applyNumberFormat="1" applyFont="1" applyFill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horizontal="left" wrapText="1"/>
      <protection locked="0"/>
    </xf>
    <xf numFmtId="4" fontId="8" fillId="2" borderId="1" xfId="0" applyNumberFormat="1" applyFont="1" applyFill="1" applyBorder="1" applyAlignment="1" applyProtection="1">
      <alignment horizontal="left" wrapText="1"/>
    </xf>
    <xf numFmtId="3" fontId="10" fillId="4" borderId="1" xfId="0" applyNumberFormat="1" applyFont="1" applyFill="1" applyBorder="1" applyAlignment="1" applyProtection="1">
      <alignment horizontal="left"/>
    </xf>
    <xf numFmtId="0" fontId="2" fillId="0" borderId="0" xfId="0" applyFont="1" applyAlignment="1" applyProtection="1">
      <alignment horizontal="left" wrapText="1"/>
      <protection locked="0"/>
    </xf>
    <xf numFmtId="0" fontId="3" fillId="3" borderId="0" xfId="0" applyFont="1" applyFill="1" applyAlignment="1">
      <alignment horizont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2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3" borderId="2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 wrapText="1"/>
    </xf>
    <xf numFmtId="0" fontId="10" fillId="4" borderId="2" xfId="0" applyFont="1" applyFill="1" applyBorder="1" applyAlignment="1" applyProtection="1">
      <alignment horizontal="left" vertical="center" wrapText="1"/>
    </xf>
    <xf numFmtId="0" fontId="10" fillId="4" borderId="3" xfId="0" applyFont="1" applyFill="1" applyBorder="1" applyAlignment="1" applyProtection="1">
      <alignment horizontal="left" vertical="center" wrapText="1"/>
    </xf>
    <xf numFmtId="0" fontId="10" fillId="4" borderId="4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>
      <alignment horizontal="left" wrapText="1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10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4" fillId="3" borderId="2" xfId="2" applyFont="1" applyFill="1" applyBorder="1" applyAlignment="1" applyProtection="1">
      <alignment horizontal="left" vertical="center" wrapText="1"/>
    </xf>
    <xf numFmtId="0" fontId="4" fillId="3" borderId="3" xfId="2" applyFont="1" applyFill="1" applyBorder="1" applyAlignment="1" applyProtection="1">
      <alignment horizontal="left" vertical="center" wrapText="1"/>
    </xf>
    <xf numFmtId="0" fontId="4" fillId="3" borderId="4" xfId="2" applyFont="1" applyFill="1" applyBorder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wrapText="1"/>
    </xf>
    <xf numFmtId="0" fontId="10" fillId="3" borderId="3" xfId="0" applyFont="1" applyFill="1" applyBorder="1" applyAlignment="1">
      <alignment horizontal="left" wrapText="1"/>
    </xf>
    <xf numFmtId="0" fontId="4" fillId="3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10" fillId="4" borderId="2" xfId="0" applyFont="1" applyFill="1" applyBorder="1" applyAlignment="1" applyProtection="1">
      <alignment horizontal="left" wrapText="1"/>
    </xf>
    <xf numFmtId="0" fontId="10" fillId="4" borderId="3" xfId="0" applyFont="1" applyFill="1" applyBorder="1" applyAlignment="1" applyProtection="1">
      <alignment horizontal="left" wrapText="1"/>
    </xf>
    <xf numFmtId="0" fontId="10" fillId="4" borderId="4" xfId="0" applyFont="1" applyFill="1" applyBorder="1" applyAlignment="1" applyProtection="1">
      <alignment horizontal="left" wrapText="1"/>
    </xf>
    <xf numFmtId="0" fontId="10" fillId="3" borderId="4" xfId="0" applyFont="1" applyFill="1" applyBorder="1" applyAlignment="1">
      <alignment horizontal="left" wrapText="1"/>
    </xf>
  </cellXfs>
  <cellStyles count="4">
    <cellStyle name="Navadno" xfId="0" builtinId="0"/>
    <cellStyle name="Navadno 2" xfId="2" xr:uid="{00000000-0005-0000-0000-000001000000}"/>
    <cellStyle name="Normal_renata - vse-MLEKO-IN-MLECNI" xfId="3" xr:uid="{00000000-0005-0000-0000-000002000000}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view="pageBreakPreview" zoomScale="60" zoomScaleNormal="100" workbookViewId="0">
      <selection activeCell="B20" sqref="B20"/>
    </sheetView>
  </sheetViews>
  <sheetFormatPr defaultColWidth="9.28515625" defaultRowHeight="15.75" x14ac:dyDescent="0.3"/>
  <cols>
    <col min="1" max="1" width="4.140625" style="56" customWidth="1"/>
    <col min="2" max="2" width="48.7109375" style="56" customWidth="1"/>
    <col min="3" max="3" width="7" style="57" customWidth="1"/>
    <col min="4" max="4" width="4.42578125" style="58" customWidth="1"/>
    <col min="5" max="5" width="25.7109375" style="56" customWidth="1"/>
    <col min="6" max="6" width="10.85546875" style="56" customWidth="1"/>
    <col min="7" max="9" width="11.7109375" style="56" customWidth="1"/>
    <col min="10" max="16384" width="9.28515625" style="47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10" s="46" customFormat="1" ht="12.75" x14ac:dyDescent="0.2">
      <c r="A3" s="138"/>
      <c r="B3" s="138"/>
      <c r="C3" s="138"/>
      <c r="D3" s="138"/>
      <c r="E3" s="60"/>
      <c r="F3" s="60"/>
      <c r="G3" s="60"/>
      <c r="H3" s="60"/>
      <c r="I3" s="60"/>
    </row>
    <row r="4" spans="1:10" s="6" customFormat="1" ht="15.75" customHeight="1" x14ac:dyDescent="0.25">
      <c r="A4" s="359" t="s">
        <v>445</v>
      </c>
      <c r="B4" s="359"/>
      <c r="C4" s="359"/>
      <c r="D4" s="359"/>
      <c r="E4" s="359"/>
      <c r="F4" s="359"/>
      <c r="G4" s="359"/>
      <c r="H4" s="359"/>
      <c r="I4" s="359"/>
    </row>
    <row r="5" spans="1:10" ht="15" x14ac:dyDescent="0.25">
      <c r="A5" s="186"/>
      <c r="B5" s="186"/>
      <c r="C5" s="186"/>
      <c r="D5" s="186"/>
      <c r="E5" s="186"/>
      <c r="F5" s="186"/>
      <c r="G5" s="186"/>
      <c r="H5" s="186"/>
      <c r="I5" s="186"/>
    </row>
    <row r="6" spans="1:10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10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10" s="51" customFormat="1" ht="12.75" x14ac:dyDescent="0.2">
      <c r="A8" s="364" t="s">
        <v>566</v>
      </c>
      <c r="B8" s="365"/>
      <c r="C8" s="365"/>
      <c r="D8" s="365"/>
      <c r="E8" s="365"/>
      <c r="F8" s="365"/>
      <c r="G8" s="365"/>
      <c r="H8" s="365"/>
      <c r="I8" s="366"/>
      <c r="J8" s="60"/>
    </row>
    <row r="9" spans="1:10" s="29" customFormat="1" ht="25.5" x14ac:dyDescent="0.2">
      <c r="A9" s="151">
        <v>1</v>
      </c>
      <c r="B9" s="151" t="s">
        <v>550</v>
      </c>
      <c r="C9" s="127">
        <v>60000</v>
      </c>
      <c r="D9" s="151" t="s">
        <v>300</v>
      </c>
      <c r="E9" s="248"/>
      <c r="F9" s="154"/>
      <c r="G9" s="249">
        <f>C9*F9</f>
        <v>0</v>
      </c>
      <c r="H9" s="249">
        <f>G9*0.095</f>
        <v>0</v>
      </c>
      <c r="I9" s="249">
        <f>G9+H9</f>
        <v>0</v>
      </c>
    </row>
    <row r="10" spans="1:10" s="29" customFormat="1" ht="25.5" x14ac:dyDescent="0.2">
      <c r="A10" s="151">
        <v>2</v>
      </c>
      <c r="B10" s="151" t="s">
        <v>551</v>
      </c>
      <c r="C10" s="127">
        <v>350</v>
      </c>
      <c r="D10" s="151" t="s">
        <v>300</v>
      </c>
      <c r="E10" s="248"/>
      <c r="F10" s="154"/>
      <c r="G10" s="249">
        <f t="shared" ref="G10:G26" si="0">C10*F10</f>
        <v>0</v>
      </c>
      <c r="H10" s="249">
        <f t="shared" ref="H10:H26" si="1">G10*0.095</f>
        <v>0</v>
      </c>
      <c r="I10" s="249">
        <f t="shared" ref="I10:I26" si="2">G10+H10</f>
        <v>0</v>
      </c>
    </row>
    <row r="11" spans="1:10" s="29" customFormat="1" ht="12.75" x14ac:dyDescent="0.2">
      <c r="A11" s="151">
        <v>3</v>
      </c>
      <c r="B11" s="151" t="s">
        <v>70</v>
      </c>
      <c r="C11" s="127">
        <v>3300</v>
      </c>
      <c r="D11" s="151" t="s">
        <v>185</v>
      </c>
      <c r="E11" s="248"/>
      <c r="F11" s="154"/>
      <c r="G11" s="249">
        <f t="shared" si="0"/>
        <v>0</v>
      </c>
      <c r="H11" s="249">
        <f t="shared" si="1"/>
        <v>0</v>
      </c>
      <c r="I11" s="249">
        <f t="shared" si="2"/>
        <v>0</v>
      </c>
    </row>
    <row r="12" spans="1:10" s="80" customFormat="1" ht="12.75" x14ac:dyDescent="0.2">
      <c r="A12" s="151">
        <v>4</v>
      </c>
      <c r="B12" s="164" t="s">
        <v>298</v>
      </c>
      <c r="C12" s="165">
        <v>2500</v>
      </c>
      <c r="D12" s="165" t="s">
        <v>49</v>
      </c>
      <c r="E12" s="166"/>
      <c r="F12" s="167"/>
      <c r="G12" s="249">
        <f t="shared" si="0"/>
        <v>0</v>
      </c>
      <c r="H12" s="249">
        <f t="shared" si="1"/>
        <v>0</v>
      </c>
      <c r="I12" s="249">
        <f t="shared" si="2"/>
        <v>0</v>
      </c>
      <c r="J12" s="221"/>
    </row>
    <row r="13" spans="1:10" s="80" customFormat="1" ht="12.75" x14ac:dyDescent="0.2">
      <c r="A13" s="151">
        <v>5</v>
      </c>
      <c r="B13" s="164" t="s">
        <v>556</v>
      </c>
      <c r="C13" s="164">
        <v>500</v>
      </c>
      <c r="D13" s="165" t="s">
        <v>49</v>
      </c>
      <c r="E13" s="166"/>
      <c r="F13" s="167"/>
      <c r="G13" s="249">
        <f t="shared" si="0"/>
        <v>0</v>
      </c>
      <c r="H13" s="249">
        <f t="shared" si="1"/>
        <v>0</v>
      </c>
      <c r="I13" s="249">
        <f t="shared" si="2"/>
        <v>0</v>
      </c>
      <c r="J13" s="221"/>
    </row>
    <row r="14" spans="1:10" s="80" customFormat="1" ht="25.5" x14ac:dyDescent="0.2">
      <c r="A14" s="151">
        <v>6</v>
      </c>
      <c r="B14" s="164" t="s">
        <v>553</v>
      </c>
      <c r="C14" s="165">
        <v>390</v>
      </c>
      <c r="D14" s="165" t="s">
        <v>49</v>
      </c>
      <c r="E14" s="166"/>
      <c r="F14" s="167"/>
      <c r="G14" s="249">
        <f t="shared" si="0"/>
        <v>0</v>
      </c>
      <c r="H14" s="249">
        <f t="shared" si="1"/>
        <v>0</v>
      </c>
      <c r="I14" s="249">
        <f t="shared" si="2"/>
        <v>0</v>
      </c>
      <c r="J14" s="221"/>
    </row>
    <row r="15" spans="1:10" s="80" customFormat="1" ht="25.5" x14ac:dyDescent="0.2">
      <c r="A15" s="151">
        <v>7</v>
      </c>
      <c r="B15" s="164" t="s">
        <v>297</v>
      </c>
      <c r="C15" s="164">
        <v>500</v>
      </c>
      <c r="D15" s="165" t="s">
        <v>49</v>
      </c>
      <c r="E15" s="166"/>
      <c r="F15" s="167"/>
      <c r="G15" s="249">
        <f t="shared" si="0"/>
        <v>0</v>
      </c>
      <c r="H15" s="249">
        <f t="shared" si="1"/>
        <v>0</v>
      </c>
      <c r="I15" s="249">
        <f t="shared" si="2"/>
        <v>0</v>
      </c>
      <c r="J15" s="221"/>
    </row>
    <row r="16" spans="1:10" s="80" customFormat="1" ht="25.5" x14ac:dyDescent="0.2">
      <c r="A16" s="151">
        <v>8</v>
      </c>
      <c r="B16" s="164" t="s">
        <v>554</v>
      </c>
      <c r="C16" s="165">
        <v>400</v>
      </c>
      <c r="D16" s="165" t="s">
        <v>49</v>
      </c>
      <c r="E16" s="166"/>
      <c r="F16" s="167"/>
      <c r="G16" s="249">
        <f t="shared" si="0"/>
        <v>0</v>
      </c>
      <c r="H16" s="249">
        <f t="shared" si="1"/>
        <v>0</v>
      </c>
      <c r="I16" s="249">
        <f t="shared" si="2"/>
        <v>0</v>
      </c>
      <c r="J16" s="221"/>
    </row>
    <row r="17" spans="1:10" s="29" customFormat="1" ht="25.5" x14ac:dyDescent="0.2">
      <c r="A17" s="151">
        <v>9</v>
      </c>
      <c r="B17" s="151" t="s">
        <v>299</v>
      </c>
      <c r="C17" s="127">
        <v>100</v>
      </c>
      <c r="D17" s="151" t="s">
        <v>49</v>
      </c>
      <c r="E17" s="248"/>
      <c r="F17" s="154"/>
      <c r="G17" s="249">
        <f t="shared" si="0"/>
        <v>0</v>
      </c>
      <c r="H17" s="249">
        <f t="shared" si="1"/>
        <v>0</v>
      </c>
      <c r="I17" s="249">
        <f t="shared" si="2"/>
        <v>0</v>
      </c>
    </row>
    <row r="18" spans="1:10" s="80" customFormat="1" ht="25.5" x14ac:dyDescent="0.2">
      <c r="A18" s="151">
        <v>10</v>
      </c>
      <c r="B18" s="164" t="s">
        <v>301</v>
      </c>
      <c r="C18" s="165">
        <v>3000</v>
      </c>
      <c r="D18" s="165" t="s">
        <v>49</v>
      </c>
      <c r="E18" s="166"/>
      <c r="F18" s="167"/>
      <c r="G18" s="249">
        <f t="shared" si="0"/>
        <v>0</v>
      </c>
      <c r="H18" s="249">
        <f t="shared" si="1"/>
        <v>0</v>
      </c>
      <c r="I18" s="249">
        <f t="shared" si="2"/>
        <v>0</v>
      </c>
      <c r="J18" s="221"/>
    </row>
    <row r="19" spans="1:10" s="80" customFormat="1" ht="25.5" x14ac:dyDescent="0.2">
      <c r="A19" s="151">
        <v>11</v>
      </c>
      <c r="B19" s="164" t="s">
        <v>302</v>
      </c>
      <c r="C19" s="165">
        <v>205</v>
      </c>
      <c r="D19" s="165" t="s">
        <v>49</v>
      </c>
      <c r="E19" s="166"/>
      <c r="F19" s="167"/>
      <c r="G19" s="249">
        <f t="shared" si="0"/>
        <v>0</v>
      </c>
      <c r="H19" s="249">
        <f t="shared" si="1"/>
        <v>0</v>
      </c>
      <c r="I19" s="249">
        <f t="shared" si="2"/>
        <v>0</v>
      </c>
      <c r="J19" s="221"/>
    </row>
    <row r="20" spans="1:10" s="111" customFormat="1" ht="13.5" x14ac:dyDescent="0.25">
      <c r="A20" s="151">
        <v>12</v>
      </c>
      <c r="B20" s="151" t="s">
        <v>511</v>
      </c>
      <c r="C20" s="127">
        <v>200</v>
      </c>
      <c r="D20" s="165" t="s">
        <v>49</v>
      </c>
      <c r="E20" s="151"/>
      <c r="F20" s="151"/>
      <c r="G20" s="249">
        <f t="shared" si="0"/>
        <v>0</v>
      </c>
      <c r="H20" s="249">
        <f t="shared" si="1"/>
        <v>0</v>
      </c>
      <c r="I20" s="249">
        <f t="shared" si="2"/>
        <v>0</v>
      </c>
      <c r="J20" s="187"/>
    </row>
    <row r="21" spans="1:10" s="29" customFormat="1" ht="25.5" x14ac:dyDescent="0.2">
      <c r="A21" s="151">
        <v>13</v>
      </c>
      <c r="B21" s="151" t="s">
        <v>403</v>
      </c>
      <c r="C21" s="127">
        <v>250</v>
      </c>
      <c r="D21" s="165" t="s">
        <v>49</v>
      </c>
      <c r="E21" s="248"/>
      <c r="F21" s="154"/>
      <c r="G21" s="249">
        <f t="shared" si="0"/>
        <v>0</v>
      </c>
      <c r="H21" s="249">
        <f t="shared" si="1"/>
        <v>0</v>
      </c>
      <c r="I21" s="249">
        <f t="shared" si="2"/>
        <v>0</v>
      </c>
    </row>
    <row r="22" spans="1:10" s="29" customFormat="1" ht="12.75" x14ac:dyDescent="0.2">
      <c r="A22" s="151">
        <v>14</v>
      </c>
      <c r="B22" s="151" t="s">
        <v>496</v>
      </c>
      <c r="C22" s="127">
        <v>350</v>
      </c>
      <c r="D22" s="151" t="s">
        <v>49</v>
      </c>
      <c r="E22" s="248"/>
      <c r="F22" s="154"/>
      <c r="G22" s="249">
        <f t="shared" si="0"/>
        <v>0</v>
      </c>
      <c r="H22" s="249">
        <f t="shared" si="1"/>
        <v>0</v>
      </c>
      <c r="I22" s="249">
        <f t="shared" si="2"/>
        <v>0</v>
      </c>
    </row>
    <row r="23" spans="1:10" s="29" customFormat="1" ht="25.5" x14ac:dyDescent="0.2">
      <c r="A23" s="151">
        <v>15</v>
      </c>
      <c r="B23" s="151" t="s">
        <v>267</v>
      </c>
      <c r="C23" s="127">
        <v>300</v>
      </c>
      <c r="D23" s="151" t="s">
        <v>300</v>
      </c>
      <c r="E23" s="248"/>
      <c r="F23" s="167"/>
      <c r="G23" s="249">
        <f t="shared" si="0"/>
        <v>0</v>
      </c>
      <c r="H23" s="249">
        <f t="shared" si="1"/>
        <v>0</v>
      </c>
      <c r="I23" s="249">
        <f t="shared" si="2"/>
        <v>0</v>
      </c>
    </row>
    <row r="24" spans="1:10" s="80" customFormat="1" ht="25.5" x14ac:dyDescent="0.2">
      <c r="A24" s="151">
        <v>16</v>
      </c>
      <c r="B24" s="164" t="s">
        <v>303</v>
      </c>
      <c r="C24" s="165">
        <v>200</v>
      </c>
      <c r="D24" s="165" t="s">
        <v>49</v>
      </c>
      <c r="E24" s="166"/>
      <c r="F24" s="167"/>
      <c r="G24" s="249">
        <f t="shared" si="0"/>
        <v>0</v>
      </c>
      <c r="H24" s="249">
        <f t="shared" si="1"/>
        <v>0</v>
      </c>
      <c r="I24" s="249">
        <f t="shared" si="2"/>
        <v>0</v>
      </c>
      <c r="J24" s="221"/>
    </row>
    <row r="25" spans="1:10" s="80" customFormat="1" ht="25.5" x14ac:dyDescent="0.2">
      <c r="A25" s="151">
        <v>17</v>
      </c>
      <c r="B25" s="164" t="s">
        <v>555</v>
      </c>
      <c r="C25" s="165">
        <v>500</v>
      </c>
      <c r="D25" s="165" t="s">
        <v>49</v>
      </c>
      <c r="E25" s="166"/>
      <c r="F25" s="167"/>
      <c r="G25" s="249">
        <f t="shared" si="0"/>
        <v>0</v>
      </c>
      <c r="H25" s="249">
        <f t="shared" si="1"/>
        <v>0</v>
      </c>
      <c r="I25" s="249">
        <f t="shared" si="2"/>
        <v>0</v>
      </c>
      <c r="J25" s="221"/>
    </row>
    <row r="26" spans="1:10" s="117" customFormat="1" ht="12.75" x14ac:dyDescent="0.2">
      <c r="A26" s="151">
        <v>18</v>
      </c>
      <c r="B26" s="164" t="s">
        <v>549</v>
      </c>
      <c r="C26" s="165">
        <v>100</v>
      </c>
      <c r="D26" s="165" t="s">
        <v>49</v>
      </c>
      <c r="E26" s="166"/>
      <c r="F26" s="167"/>
      <c r="G26" s="249">
        <f t="shared" si="0"/>
        <v>0</v>
      </c>
      <c r="H26" s="249">
        <f t="shared" si="1"/>
        <v>0</v>
      </c>
      <c r="I26" s="249">
        <f t="shared" si="2"/>
        <v>0</v>
      </c>
      <c r="J26" s="222"/>
    </row>
    <row r="27" spans="1:10" s="55" customFormat="1" ht="15" customHeight="1" x14ac:dyDescent="0.2">
      <c r="A27" s="367" t="s">
        <v>652</v>
      </c>
      <c r="B27" s="368"/>
      <c r="C27" s="368"/>
      <c r="D27" s="368"/>
      <c r="E27" s="368"/>
      <c r="F27" s="369"/>
      <c r="G27" s="246">
        <f>SUM(G9:G26)</f>
        <v>0</v>
      </c>
      <c r="H27" s="246">
        <f>SUM(H9:H26)</f>
        <v>0</v>
      </c>
      <c r="I27" s="246">
        <f>SUM(I9:I26)</f>
        <v>0</v>
      </c>
      <c r="J27" s="60"/>
    </row>
    <row r="28" spans="1:10" ht="15" x14ac:dyDescent="0.25">
      <c r="A28" s="60"/>
      <c r="B28" s="60"/>
      <c r="C28" s="61"/>
      <c r="D28" s="62"/>
      <c r="E28" s="60"/>
      <c r="F28" s="60"/>
      <c r="G28" s="60"/>
      <c r="H28" s="60"/>
      <c r="I28" s="60"/>
      <c r="J28" s="60"/>
    </row>
    <row r="29" spans="1:10" s="63" customFormat="1" ht="12.75" x14ac:dyDescent="0.2">
      <c r="A29" s="59" t="s">
        <v>304</v>
      </c>
      <c r="B29" s="60"/>
      <c r="C29" s="61"/>
      <c r="D29" s="62"/>
      <c r="E29" s="60"/>
      <c r="F29" s="60"/>
      <c r="G29" s="60"/>
      <c r="H29" s="60"/>
      <c r="I29" s="60"/>
      <c r="J29" s="60"/>
    </row>
    <row r="30" spans="1:10" s="63" customFormat="1" ht="12.75" x14ac:dyDescent="0.2">
      <c r="A30" s="363" t="s">
        <v>426</v>
      </c>
      <c r="B30" s="363"/>
      <c r="C30" s="363"/>
      <c r="D30" s="363"/>
      <c r="E30" s="363"/>
      <c r="F30" s="363"/>
      <c r="G30" s="363"/>
      <c r="H30" s="363"/>
      <c r="I30" s="363"/>
      <c r="J30" s="60"/>
    </row>
    <row r="31" spans="1:10" s="63" customFormat="1" ht="12.75" x14ac:dyDescent="0.2">
      <c r="A31" s="363" t="s">
        <v>425</v>
      </c>
      <c r="B31" s="363"/>
      <c r="C31" s="363"/>
      <c r="D31" s="363"/>
      <c r="E31" s="363"/>
      <c r="F31" s="363"/>
      <c r="G31" s="363"/>
      <c r="H31" s="363"/>
      <c r="I31" s="363"/>
      <c r="J31" s="60"/>
    </row>
    <row r="32" spans="1:10" ht="15" x14ac:dyDescent="0.25">
      <c r="A32" s="60"/>
      <c r="B32" s="60"/>
      <c r="C32" s="61"/>
      <c r="D32" s="62"/>
      <c r="E32" s="60"/>
      <c r="F32" s="60"/>
      <c r="G32" s="60"/>
      <c r="H32" s="60"/>
      <c r="I32" s="60"/>
      <c r="J32" s="60"/>
    </row>
    <row r="33" spans="1:10" s="65" customFormat="1" ht="12.75" x14ac:dyDescent="0.2">
      <c r="A33" s="361" t="s">
        <v>305</v>
      </c>
      <c r="B33" s="362"/>
      <c r="C33" s="64"/>
    </row>
    <row r="34" spans="1:10" s="66" customFormat="1" ht="29.25" customHeight="1" x14ac:dyDescent="0.25">
      <c r="A34" s="370" t="s">
        <v>187</v>
      </c>
      <c r="B34" s="370"/>
      <c r="C34" s="370"/>
      <c r="D34" s="370"/>
      <c r="E34" s="370"/>
      <c r="F34" s="370"/>
      <c r="G34" s="370"/>
      <c r="H34" s="370"/>
      <c r="I34" s="370"/>
      <c r="J34" s="223"/>
    </row>
    <row r="35" spans="1:10" s="66" customFormat="1" ht="15" x14ac:dyDescent="0.25">
      <c r="A35" s="370" t="s">
        <v>306</v>
      </c>
      <c r="B35" s="370"/>
      <c r="C35" s="370"/>
      <c r="D35" s="370"/>
      <c r="E35" s="370"/>
      <c r="F35" s="370"/>
      <c r="G35" s="370"/>
      <c r="H35" s="370"/>
      <c r="I35" s="370"/>
      <c r="J35" s="223"/>
    </row>
    <row r="36" spans="1:10" s="66" customFormat="1" ht="29.25" customHeight="1" x14ac:dyDescent="0.25">
      <c r="A36" s="371" t="s">
        <v>801</v>
      </c>
      <c r="B36" s="371"/>
      <c r="C36" s="371"/>
      <c r="D36" s="371"/>
      <c r="E36" s="371"/>
      <c r="F36" s="371"/>
      <c r="G36" s="371"/>
      <c r="H36" s="371"/>
      <c r="I36" s="371"/>
      <c r="J36" s="223"/>
    </row>
    <row r="37" spans="1:10" s="65" customFormat="1" ht="12.75" x14ac:dyDescent="0.2">
      <c r="A37" s="372" t="s">
        <v>307</v>
      </c>
      <c r="B37" s="372"/>
      <c r="C37" s="372"/>
      <c r="D37" s="372"/>
      <c r="E37" s="372"/>
      <c r="F37" s="372"/>
      <c r="G37" s="372"/>
      <c r="H37" s="372"/>
      <c r="I37" s="372"/>
    </row>
    <row r="38" spans="1:10" s="67" customFormat="1" ht="12.75" x14ac:dyDescent="0.2">
      <c r="A38" s="137" t="s">
        <v>802</v>
      </c>
      <c r="B38" s="223"/>
      <c r="C38" s="223"/>
      <c r="D38" s="223"/>
      <c r="E38" s="223"/>
      <c r="F38" s="223"/>
      <c r="G38" s="223"/>
      <c r="H38" s="223"/>
      <c r="I38" s="223"/>
    </row>
    <row r="39" spans="1:10" ht="15" x14ac:dyDescent="0.25">
      <c r="A39" s="137" t="s">
        <v>803</v>
      </c>
      <c r="B39" s="223"/>
      <c r="C39" s="223"/>
      <c r="D39" s="223"/>
      <c r="E39" s="223"/>
      <c r="F39" s="223"/>
      <c r="G39" s="223"/>
      <c r="H39" s="223"/>
      <c r="I39" s="223"/>
      <c r="J39" s="60"/>
    </row>
    <row r="40" spans="1:10" s="181" customFormat="1" ht="30" customHeight="1" x14ac:dyDescent="0.25">
      <c r="A40" s="360" t="s">
        <v>804</v>
      </c>
      <c r="B40" s="360"/>
      <c r="C40" s="360"/>
      <c r="D40" s="360"/>
      <c r="E40" s="360"/>
      <c r="F40" s="360"/>
      <c r="G40" s="360"/>
      <c r="H40" s="360"/>
      <c r="I40" s="360"/>
      <c r="J40" s="224"/>
    </row>
    <row r="41" spans="1:10" ht="15" x14ac:dyDescent="0.25">
      <c r="A41" s="60"/>
      <c r="B41" s="60"/>
      <c r="C41" s="61"/>
      <c r="D41" s="62"/>
      <c r="E41" s="60"/>
      <c r="F41" s="60"/>
      <c r="G41" s="60"/>
      <c r="H41" s="60"/>
      <c r="I41" s="60"/>
      <c r="J41" s="60"/>
    </row>
    <row r="42" spans="1:10" ht="15" x14ac:dyDescent="0.25">
      <c r="A42" s="60"/>
      <c r="B42" s="60"/>
      <c r="C42" s="61"/>
      <c r="D42" s="62"/>
      <c r="E42" s="60"/>
      <c r="F42" s="60"/>
      <c r="G42" s="60"/>
      <c r="H42" s="60"/>
      <c r="I42" s="60"/>
      <c r="J42" s="60"/>
    </row>
    <row r="43" spans="1:10" ht="15" x14ac:dyDescent="0.25">
      <c r="A43" s="60"/>
      <c r="B43" s="60"/>
      <c r="C43" s="61"/>
      <c r="D43" s="62"/>
      <c r="E43" s="60"/>
      <c r="F43" s="60"/>
      <c r="G43" s="60"/>
      <c r="H43" s="60"/>
      <c r="I43" s="60"/>
      <c r="J43" s="60"/>
    </row>
    <row r="44" spans="1:10" ht="15" x14ac:dyDescent="0.25">
      <c r="A44" s="60"/>
      <c r="B44" s="60"/>
      <c r="C44" s="61"/>
      <c r="D44" s="62"/>
      <c r="E44" s="60"/>
      <c r="F44" s="60"/>
      <c r="G44" s="60"/>
      <c r="H44" s="60"/>
      <c r="I44" s="60"/>
      <c r="J44" s="60"/>
    </row>
    <row r="45" spans="1:10" ht="15" x14ac:dyDescent="0.25">
      <c r="A45" s="60"/>
      <c r="B45" s="60"/>
      <c r="C45" s="61"/>
      <c r="D45" s="62"/>
      <c r="E45" s="60"/>
      <c r="F45" s="60"/>
      <c r="G45" s="60"/>
      <c r="H45" s="60"/>
      <c r="I45" s="60"/>
      <c r="J45" s="60"/>
    </row>
    <row r="46" spans="1:10" ht="15" x14ac:dyDescent="0.25">
      <c r="A46" s="60"/>
      <c r="B46" s="60"/>
      <c r="C46" s="61"/>
      <c r="D46" s="62"/>
      <c r="E46" s="60"/>
      <c r="F46" s="60"/>
      <c r="G46" s="60"/>
      <c r="H46" s="60"/>
      <c r="I46" s="60"/>
      <c r="J46" s="60"/>
    </row>
    <row r="47" spans="1:10" ht="15" x14ac:dyDescent="0.25">
      <c r="A47" s="60"/>
      <c r="B47" s="60"/>
      <c r="C47" s="61"/>
      <c r="D47" s="62"/>
      <c r="E47" s="60"/>
      <c r="F47" s="60"/>
      <c r="G47" s="60"/>
      <c r="H47" s="60"/>
      <c r="I47" s="60"/>
      <c r="J47" s="60"/>
    </row>
    <row r="48" spans="1:10" ht="15" x14ac:dyDescent="0.25">
      <c r="A48" s="60"/>
      <c r="B48" s="60"/>
      <c r="C48" s="61"/>
      <c r="D48" s="62"/>
      <c r="E48" s="60"/>
      <c r="F48" s="60"/>
      <c r="G48" s="60"/>
      <c r="H48" s="60"/>
      <c r="I48" s="60"/>
      <c r="J48" s="60"/>
    </row>
    <row r="49" spans="1:10" ht="15" x14ac:dyDescent="0.25">
      <c r="A49" s="60"/>
      <c r="B49" s="60"/>
      <c r="C49" s="61"/>
      <c r="D49" s="62"/>
      <c r="E49" s="60"/>
      <c r="F49" s="60"/>
      <c r="G49" s="60"/>
      <c r="H49" s="60"/>
      <c r="I49" s="60"/>
      <c r="J49" s="60"/>
    </row>
    <row r="50" spans="1:10" ht="15" x14ac:dyDescent="0.25">
      <c r="A50" s="60"/>
      <c r="B50" s="60"/>
      <c r="C50" s="61"/>
      <c r="D50" s="62"/>
      <c r="E50" s="60"/>
      <c r="F50" s="60"/>
      <c r="G50" s="60"/>
      <c r="H50" s="60"/>
      <c r="I50" s="60"/>
      <c r="J50" s="60"/>
    </row>
    <row r="51" spans="1:10" ht="15" x14ac:dyDescent="0.25">
      <c r="A51" s="60"/>
      <c r="B51" s="60"/>
      <c r="C51" s="61"/>
      <c r="D51" s="62"/>
      <c r="E51" s="60"/>
      <c r="F51" s="60"/>
      <c r="G51" s="60"/>
      <c r="H51" s="60"/>
      <c r="I51" s="60"/>
      <c r="J51" s="60"/>
    </row>
    <row r="52" spans="1:10" ht="15" x14ac:dyDescent="0.25">
      <c r="A52" s="60"/>
      <c r="B52" s="60"/>
      <c r="C52" s="61"/>
      <c r="D52" s="62"/>
      <c r="E52" s="60"/>
      <c r="F52" s="60"/>
      <c r="G52" s="60"/>
      <c r="H52" s="60"/>
      <c r="I52" s="60"/>
      <c r="J52" s="60"/>
    </row>
    <row r="53" spans="1:10" ht="15" x14ac:dyDescent="0.25">
      <c r="A53" s="60"/>
      <c r="B53" s="60"/>
      <c r="C53" s="61"/>
      <c r="D53" s="62"/>
      <c r="E53" s="60"/>
      <c r="F53" s="60"/>
      <c r="G53" s="60"/>
      <c r="H53" s="60"/>
      <c r="I53" s="60"/>
      <c r="J53" s="60"/>
    </row>
    <row r="54" spans="1:10" ht="15" x14ac:dyDescent="0.25">
      <c r="A54" s="60"/>
      <c r="B54" s="60"/>
      <c r="C54" s="61"/>
      <c r="D54" s="62"/>
      <c r="E54" s="60"/>
      <c r="F54" s="60"/>
      <c r="G54" s="60"/>
      <c r="H54" s="60"/>
      <c r="I54" s="60"/>
      <c r="J54" s="60"/>
    </row>
    <row r="55" spans="1:10" ht="15" x14ac:dyDescent="0.25">
      <c r="A55" s="60"/>
      <c r="B55" s="60"/>
      <c r="C55" s="61"/>
      <c r="D55" s="62"/>
      <c r="E55" s="60"/>
      <c r="F55" s="60"/>
      <c r="G55" s="60"/>
      <c r="H55" s="60"/>
      <c r="I55" s="60"/>
      <c r="J55" s="60"/>
    </row>
    <row r="56" spans="1:10" ht="15" x14ac:dyDescent="0.25">
      <c r="A56" s="60"/>
      <c r="B56" s="60"/>
      <c r="C56" s="61"/>
      <c r="D56" s="62"/>
      <c r="E56" s="60"/>
      <c r="F56" s="60"/>
      <c r="G56" s="60"/>
      <c r="H56" s="60"/>
      <c r="I56" s="60"/>
      <c r="J56" s="60"/>
    </row>
  </sheetData>
  <mergeCells count="12">
    <mergeCell ref="F1:I1"/>
    <mergeCell ref="A4:I4"/>
    <mergeCell ref="A40:I40"/>
    <mergeCell ref="A33:B33"/>
    <mergeCell ref="A30:I30"/>
    <mergeCell ref="A31:I31"/>
    <mergeCell ref="A8:I8"/>
    <mergeCell ref="A27:F27"/>
    <mergeCell ref="A34:I34"/>
    <mergeCell ref="A35:I35"/>
    <mergeCell ref="A36:I36"/>
    <mergeCell ref="A37:I37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4"/>
  <sheetViews>
    <sheetView tabSelected="1" view="pageBreakPreview" zoomScale="60" zoomScaleNormal="100" workbookViewId="0">
      <selection activeCell="B20" sqref="B20"/>
    </sheetView>
  </sheetViews>
  <sheetFormatPr defaultColWidth="9.140625" defaultRowHeight="12.75" x14ac:dyDescent="0.25"/>
  <cols>
    <col min="1" max="1" width="4.140625" style="6" customWidth="1"/>
    <col min="2" max="2" width="48.7109375" style="8" customWidth="1"/>
    <col min="3" max="3" width="7" style="6" customWidth="1"/>
    <col min="4" max="4" width="4.42578125" style="6" customWidth="1"/>
    <col min="5" max="5" width="25.7109375" style="6" customWidth="1"/>
    <col min="6" max="6" width="10.85546875" style="6" customWidth="1"/>
    <col min="7" max="9" width="11.7109375" style="6" customWidth="1"/>
    <col min="10" max="10" width="9.28515625" style="6" bestFit="1" customWidth="1"/>
    <col min="11" max="11" width="10.140625" style="6" bestFit="1" customWidth="1"/>
    <col min="12" max="16384" width="9.140625" style="6"/>
  </cols>
  <sheetData>
    <row r="1" spans="1:11" s="43" customFormat="1" x14ac:dyDescent="0.2">
      <c r="B1" s="43" t="s">
        <v>2</v>
      </c>
      <c r="C1" s="44"/>
      <c r="F1" s="358"/>
      <c r="G1" s="358"/>
      <c r="H1" s="358"/>
      <c r="I1" s="358"/>
      <c r="J1" s="358"/>
    </row>
    <row r="2" spans="1:11" s="28" customFormat="1" x14ac:dyDescent="0.2">
      <c r="B2" s="28" t="s">
        <v>182</v>
      </c>
      <c r="C2" s="10"/>
      <c r="F2" s="143"/>
      <c r="G2" s="143"/>
      <c r="H2" s="143"/>
      <c r="I2" s="143"/>
      <c r="J2" s="143"/>
    </row>
    <row r="3" spans="1:11" ht="13.5" x14ac:dyDescent="0.25">
      <c r="A3" s="2"/>
      <c r="B3" s="79"/>
      <c r="C3" s="10"/>
      <c r="D3" s="28"/>
      <c r="E3" s="28"/>
      <c r="F3" s="13"/>
      <c r="G3" s="386"/>
      <c r="H3" s="386"/>
      <c r="I3" s="386"/>
      <c r="J3" s="386"/>
      <c r="K3" s="79"/>
    </row>
    <row r="4" spans="1:11" customFormat="1" ht="15.75" customHeight="1" x14ac:dyDescent="0.25">
      <c r="A4" s="359" t="s">
        <v>460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1" x14ac:dyDescent="0.25">
      <c r="A5" s="2"/>
      <c r="B5" s="5"/>
      <c r="C5" s="3"/>
      <c r="D5" s="2"/>
      <c r="E5" s="2"/>
      <c r="F5" s="2"/>
      <c r="G5" s="2"/>
      <c r="H5" s="2"/>
      <c r="I5" s="2"/>
      <c r="J5" s="2"/>
    </row>
    <row r="6" spans="1:11" ht="45" x14ac:dyDescent="0.25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1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1" s="15" customFormat="1" x14ac:dyDescent="0.2">
      <c r="A8" s="395" t="s">
        <v>676</v>
      </c>
      <c r="B8" s="395"/>
      <c r="C8" s="395"/>
      <c r="D8" s="395"/>
      <c r="E8" s="395"/>
      <c r="F8" s="395"/>
      <c r="G8" s="395"/>
      <c r="H8" s="395"/>
      <c r="I8" s="395"/>
      <c r="J8" s="395"/>
    </row>
    <row r="9" spans="1:11" s="15" customFormat="1" ht="38.25" x14ac:dyDescent="0.2">
      <c r="A9" s="177">
        <v>1</v>
      </c>
      <c r="B9" s="159" t="s">
        <v>483</v>
      </c>
      <c r="C9" s="282">
        <v>500</v>
      </c>
      <c r="D9" s="180" t="s">
        <v>49</v>
      </c>
      <c r="E9" s="315"/>
      <c r="F9" s="304"/>
      <c r="G9" s="316">
        <f>C9*F9</f>
        <v>0</v>
      </c>
      <c r="H9" s="304">
        <f>G9*0.095</f>
        <v>0</v>
      </c>
      <c r="I9" s="304">
        <f>G9+H9</f>
        <v>0</v>
      </c>
      <c r="J9" s="285"/>
    </row>
    <row r="10" spans="1:11" s="37" customFormat="1" ht="25.5" x14ac:dyDescent="0.2">
      <c r="A10" s="177">
        <v>2</v>
      </c>
      <c r="B10" s="159" t="s">
        <v>521</v>
      </c>
      <c r="C10" s="282">
        <v>400</v>
      </c>
      <c r="D10" s="180" t="s">
        <v>49</v>
      </c>
      <c r="E10" s="315"/>
      <c r="F10" s="304"/>
      <c r="G10" s="316">
        <f>C10*F10</f>
        <v>0</v>
      </c>
      <c r="H10" s="304">
        <f>G10*0.095</f>
        <v>0</v>
      </c>
      <c r="I10" s="304">
        <f>G10+H10</f>
        <v>0</v>
      </c>
      <c r="J10" s="285"/>
    </row>
    <row r="11" spans="1:11" s="15" customFormat="1" ht="25.5" x14ac:dyDescent="0.2">
      <c r="A11" s="177">
        <v>3</v>
      </c>
      <c r="B11" s="159" t="s">
        <v>438</v>
      </c>
      <c r="C11" s="282">
        <v>750</v>
      </c>
      <c r="D11" s="180" t="s">
        <v>49</v>
      </c>
      <c r="E11" s="315"/>
      <c r="F11" s="304"/>
      <c r="G11" s="316">
        <f t="shared" ref="G11:G17" si="0">C11*F11</f>
        <v>0</v>
      </c>
      <c r="H11" s="304">
        <f t="shared" ref="H11:H17" si="1">G11*0.095</f>
        <v>0</v>
      </c>
      <c r="I11" s="304">
        <f t="shared" ref="I11:I17" si="2">G11+H11</f>
        <v>0</v>
      </c>
      <c r="J11" s="285"/>
    </row>
    <row r="12" spans="1:11" s="15" customFormat="1" ht="25.5" x14ac:dyDescent="0.2">
      <c r="A12" s="177">
        <v>4</v>
      </c>
      <c r="B12" s="159" t="s">
        <v>520</v>
      </c>
      <c r="C12" s="282">
        <v>400</v>
      </c>
      <c r="D12" s="180" t="s">
        <v>49</v>
      </c>
      <c r="E12" s="315"/>
      <c r="F12" s="304"/>
      <c r="G12" s="316">
        <f t="shared" si="0"/>
        <v>0</v>
      </c>
      <c r="H12" s="304">
        <f t="shared" si="1"/>
        <v>0</v>
      </c>
      <c r="I12" s="304">
        <f t="shared" si="2"/>
        <v>0</v>
      </c>
      <c r="J12" s="285"/>
    </row>
    <row r="13" spans="1:11" s="15" customFormat="1" ht="25.5" x14ac:dyDescent="0.2">
      <c r="A13" s="177">
        <v>5</v>
      </c>
      <c r="B13" s="159" t="s">
        <v>522</v>
      </c>
      <c r="C13" s="282">
        <v>200</v>
      </c>
      <c r="D13" s="180" t="s">
        <v>49</v>
      </c>
      <c r="E13" s="315"/>
      <c r="F13" s="304"/>
      <c r="G13" s="316">
        <f>C13*F13</f>
        <v>0</v>
      </c>
      <c r="H13" s="304">
        <f t="shared" ref="H13" si="3">G13*0.095</f>
        <v>0</v>
      </c>
      <c r="I13" s="304">
        <f t="shared" ref="I13" si="4">G13+H13</f>
        <v>0</v>
      </c>
      <c r="J13" s="285"/>
    </row>
    <row r="14" spans="1:11" s="37" customFormat="1" x14ac:dyDescent="0.2">
      <c r="A14" s="177">
        <v>6</v>
      </c>
      <c r="B14" s="159" t="s">
        <v>523</v>
      </c>
      <c r="C14" s="282">
        <v>600</v>
      </c>
      <c r="D14" s="180" t="s">
        <v>49</v>
      </c>
      <c r="E14" s="315"/>
      <c r="F14" s="304"/>
      <c r="G14" s="316">
        <f t="shared" ref="G14:G16" si="5">C14*F14</f>
        <v>0</v>
      </c>
      <c r="H14" s="304">
        <f t="shared" ref="H14:H16" si="6">G14*0.095</f>
        <v>0</v>
      </c>
      <c r="I14" s="304">
        <f t="shared" ref="I14:I16" si="7">G14+H14</f>
        <v>0</v>
      </c>
      <c r="J14" s="285"/>
    </row>
    <row r="15" spans="1:11" s="37" customFormat="1" ht="25.5" x14ac:dyDescent="0.2">
      <c r="A15" s="177">
        <v>7</v>
      </c>
      <c r="B15" s="159" t="s">
        <v>677</v>
      </c>
      <c r="C15" s="282">
        <v>200</v>
      </c>
      <c r="D15" s="180" t="s">
        <v>49</v>
      </c>
      <c r="E15" s="315"/>
      <c r="F15" s="304"/>
      <c r="G15" s="316">
        <f t="shared" si="5"/>
        <v>0</v>
      </c>
      <c r="H15" s="304">
        <f t="shared" si="6"/>
        <v>0</v>
      </c>
      <c r="I15" s="304">
        <f t="shared" si="7"/>
        <v>0</v>
      </c>
      <c r="J15" s="285"/>
    </row>
    <row r="16" spans="1:11" s="37" customFormat="1" ht="25.5" x14ac:dyDescent="0.2">
      <c r="A16" s="177">
        <v>8</v>
      </c>
      <c r="B16" s="159" t="s">
        <v>678</v>
      </c>
      <c r="C16" s="282">
        <v>210</v>
      </c>
      <c r="D16" s="180" t="s">
        <v>49</v>
      </c>
      <c r="E16" s="315"/>
      <c r="F16" s="304"/>
      <c r="G16" s="316">
        <f t="shared" si="5"/>
        <v>0</v>
      </c>
      <c r="H16" s="304">
        <f t="shared" si="6"/>
        <v>0</v>
      </c>
      <c r="I16" s="304">
        <f t="shared" si="7"/>
        <v>0</v>
      </c>
      <c r="J16" s="285"/>
    </row>
    <row r="17" spans="1:11" s="15" customFormat="1" x14ac:dyDescent="0.2">
      <c r="A17" s="177">
        <v>9</v>
      </c>
      <c r="B17" s="159" t="s">
        <v>439</v>
      </c>
      <c r="C17" s="282">
        <v>500</v>
      </c>
      <c r="D17" s="180" t="s">
        <v>49</v>
      </c>
      <c r="E17" s="315"/>
      <c r="F17" s="304"/>
      <c r="G17" s="316">
        <f t="shared" si="0"/>
        <v>0</v>
      </c>
      <c r="H17" s="304">
        <f t="shared" si="1"/>
        <v>0</v>
      </c>
      <c r="I17" s="304">
        <f t="shared" si="2"/>
        <v>0</v>
      </c>
      <c r="J17" s="285"/>
    </row>
    <row r="18" spans="1:11" s="36" customFormat="1" ht="15" customHeight="1" x14ac:dyDescent="0.2">
      <c r="A18" s="379" t="s">
        <v>810</v>
      </c>
      <c r="B18" s="380"/>
      <c r="C18" s="380"/>
      <c r="D18" s="380"/>
      <c r="E18" s="380"/>
      <c r="F18" s="381"/>
      <c r="G18" s="306">
        <f>SUM(G9:G17)</f>
        <v>0</v>
      </c>
      <c r="H18" s="257">
        <f>SUM(H9:H17)</f>
        <v>0</v>
      </c>
      <c r="I18" s="306">
        <f>SUM(I9:I17)</f>
        <v>0</v>
      </c>
      <c r="J18" s="317">
        <f>SUM(J9:J17)</f>
        <v>0</v>
      </c>
      <c r="K18" s="15"/>
    </row>
    <row r="19" spans="1:11" s="15" customFormat="1" x14ac:dyDescent="0.2">
      <c r="B19" s="65"/>
    </row>
    <row r="20" spans="1:11" ht="13.5" x14ac:dyDescent="0.25">
      <c r="A20" s="394" t="s">
        <v>304</v>
      </c>
      <c r="B20" s="394"/>
      <c r="C20" s="394"/>
      <c r="D20" s="394"/>
      <c r="E20" s="394"/>
      <c r="F20" s="394"/>
      <c r="G20" s="394"/>
      <c r="H20" s="394"/>
      <c r="I20" s="394"/>
      <c r="J20" s="68"/>
      <c r="K20" s="15"/>
    </row>
    <row r="21" spans="1:11" ht="13.5" x14ac:dyDescent="0.25">
      <c r="A21" s="363" t="s">
        <v>426</v>
      </c>
      <c r="B21" s="363"/>
      <c r="C21" s="363"/>
      <c r="D21" s="363"/>
      <c r="E21" s="363"/>
      <c r="F21" s="363"/>
      <c r="G21" s="363"/>
      <c r="H21" s="363"/>
      <c r="I21" s="363"/>
      <c r="J21" s="363"/>
      <c r="K21" s="15"/>
    </row>
    <row r="22" spans="1:11" ht="13.5" x14ac:dyDescent="0.25">
      <c r="A22" s="363" t="s">
        <v>429</v>
      </c>
      <c r="B22" s="363"/>
      <c r="C22" s="363"/>
      <c r="D22" s="363"/>
      <c r="E22" s="363"/>
      <c r="F22" s="363"/>
      <c r="G22" s="363"/>
      <c r="H22" s="363"/>
      <c r="I22" s="363"/>
      <c r="J22" s="363"/>
      <c r="K22" s="15"/>
    </row>
    <row r="23" spans="1:11" s="40" customFormat="1" ht="6.75" customHeight="1" x14ac:dyDescent="0.25">
      <c r="A23" s="15"/>
      <c r="B23" s="65"/>
      <c r="C23" s="15"/>
      <c r="D23" s="15"/>
      <c r="E23" s="15"/>
      <c r="F23" s="15"/>
      <c r="G23" s="15"/>
      <c r="H23" s="15"/>
      <c r="I23" s="15"/>
      <c r="J23" s="15"/>
      <c r="K23" s="28"/>
    </row>
    <row r="24" spans="1:11" s="65" customFormat="1" x14ac:dyDescent="0.2">
      <c r="A24" s="361" t="s">
        <v>305</v>
      </c>
      <c r="B24" s="362"/>
      <c r="C24" s="64"/>
    </row>
    <row r="25" spans="1:11" s="66" customFormat="1" ht="24" customHeight="1" x14ac:dyDescent="0.25">
      <c r="A25" s="370" t="s">
        <v>187</v>
      </c>
      <c r="B25" s="370"/>
      <c r="C25" s="370"/>
      <c r="D25" s="370"/>
      <c r="E25" s="370"/>
      <c r="F25" s="370"/>
      <c r="G25" s="370"/>
      <c r="H25" s="370"/>
      <c r="I25" s="370"/>
      <c r="J25" s="223"/>
      <c r="K25" s="223"/>
    </row>
    <row r="26" spans="1:11" s="66" customFormat="1" ht="15" x14ac:dyDescent="0.25">
      <c r="A26" s="370" t="s">
        <v>306</v>
      </c>
      <c r="B26" s="370"/>
      <c r="C26" s="370"/>
      <c r="D26" s="370"/>
      <c r="E26" s="370"/>
      <c r="F26" s="370"/>
      <c r="G26" s="370"/>
      <c r="H26" s="370"/>
      <c r="I26" s="370"/>
      <c r="J26" s="223"/>
      <c r="K26" s="223"/>
    </row>
    <row r="27" spans="1:11" s="66" customFormat="1" ht="26.25" customHeight="1" x14ac:dyDescent="0.25">
      <c r="A27" s="371" t="s">
        <v>801</v>
      </c>
      <c r="B27" s="371"/>
      <c r="C27" s="371"/>
      <c r="D27" s="371"/>
      <c r="E27" s="371"/>
      <c r="F27" s="371"/>
      <c r="G27" s="371"/>
      <c r="H27" s="371"/>
      <c r="I27" s="371"/>
      <c r="J27" s="223"/>
      <c r="K27" s="223"/>
    </row>
    <row r="28" spans="1:11" s="65" customFormat="1" x14ac:dyDescent="0.2">
      <c r="A28" s="372" t="s">
        <v>307</v>
      </c>
      <c r="B28" s="372"/>
      <c r="C28" s="372"/>
      <c r="D28" s="372"/>
      <c r="E28" s="372"/>
      <c r="F28" s="372"/>
      <c r="G28" s="372"/>
      <c r="H28" s="372"/>
      <c r="I28" s="372"/>
    </row>
    <row r="29" spans="1:11" s="67" customFormat="1" x14ac:dyDescent="0.2">
      <c r="A29" s="137" t="s">
        <v>802</v>
      </c>
      <c r="B29" s="223"/>
      <c r="C29" s="223"/>
      <c r="D29" s="223"/>
      <c r="E29" s="223"/>
      <c r="F29" s="223"/>
      <c r="G29" s="223"/>
      <c r="H29" s="223"/>
      <c r="I29" s="223"/>
    </row>
    <row r="30" spans="1:11" s="47" customFormat="1" ht="15" x14ac:dyDescent="0.25">
      <c r="A30" s="137" t="s">
        <v>803</v>
      </c>
      <c r="B30" s="223"/>
      <c r="C30" s="223"/>
      <c r="D30" s="223"/>
      <c r="E30" s="223"/>
      <c r="F30" s="223"/>
      <c r="G30" s="223"/>
      <c r="H30" s="223"/>
      <c r="I30" s="223"/>
      <c r="J30" s="60"/>
      <c r="K30" s="60"/>
    </row>
    <row r="31" spans="1:11" s="181" customFormat="1" ht="30" customHeight="1" x14ac:dyDescent="0.25">
      <c r="A31" s="360" t="s">
        <v>804</v>
      </c>
      <c r="B31" s="360"/>
      <c r="C31" s="360"/>
      <c r="D31" s="360"/>
      <c r="E31" s="360"/>
      <c r="F31" s="360"/>
      <c r="G31" s="360"/>
      <c r="H31" s="360"/>
      <c r="I31" s="360"/>
      <c r="J31" s="224"/>
      <c r="K31" s="224"/>
    </row>
    <row r="32" spans="1:11" s="12" customFormat="1" ht="31.5" customHeight="1" x14ac:dyDescent="0.3">
      <c r="A32" s="373" t="s">
        <v>270</v>
      </c>
      <c r="B32" s="373"/>
      <c r="C32" s="373"/>
      <c r="D32" s="373"/>
      <c r="E32" s="373"/>
      <c r="F32" s="373"/>
      <c r="G32" s="373"/>
      <c r="H32" s="373"/>
      <c r="I32" s="373"/>
      <c r="J32" s="198"/>
    </row>
    <row r="33" spans="1:11" ht="13.5" x14ac:dyDescent="0.25">
      <c r="A33" s="15"/>
      <c r="B33" s="65"/>
      <c r="C33" s="15"/>
      <c r="D33" s="15"/>
      <c r="E33" s="15"/>
      <c r="F33" s="15"/>
      <c r="G33" s="15"/>
      <c r="H33" s="15"/>
      <c r="I33" s="15"/>
      <c r="J33" s="15"/>
      <c r="K33" s="15"/>
    </row>
    <row r="34" spans="1:11" ht="13.5" x14ac:dyDescent="0.25">
      <c r="A34" s="15"/>
      <c r="B34" s="65"/>
      <c r="C34" s="15"/>
      <c r="D34" s="15"/>
      <c r="E34" s="15"/>
      <c r="F34" s="15"/>
      <c r="G34" s="15"/>
      <c r="H34" s="15"/>
      <c r="I34" s="15"/>
      <c r="J34" s="15"/>
      <c r="K34" s="15"/>
    </row>
  </sheetData>
  <mergeCells count="15">
    <mergeCell ref="A22:J22"/>
    <mergeCell ref="F1:J1"/>
    <mergeCell ref="A24:B24"/>
    <mergeCell ref="A25:I25"/>
    <mergeCell ref="A18:F18"/>
    <mergeCell ref="G3:J3"/>
    <mergeCell ref="A4:J4"/>
    <mergeCell ref="A8:J8"/>
    <mergeCell ref="A20:I20"/>
    <mergeCell ref="A21:J21"/>
    <mergeCell ref="A26:I26"/>
    <mergeCell ref="A27:I27"/>
    <mergeCell ref="A28:I28"/>
    <mergeCell ref="A31:I31"/>
    <mergeCell ref="A32:I32"/>
  </mergeCells>
  <dataValidations count="1">
    <dataValidation type="whole" operator="equal" allowBlank="1" showInputMessage="1" showErrorMessage="1" sqref="J9:J17" xr:uid="{00000000-0002-0000-09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7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customWidth="1"/>
    <col min="2" max="2" width="48.7109375" customWidth="1"/>
    <col min="3" max="3" width="7" customWidth="1"/>
    <col min="4" max="4" width="4.42578125" customWidth="1"/>
    <col min="5" max="5" width="25.7109375" customWidth="1"/>
    <col min="6" max="6" width="10.85546875" customWidth="1"/>
    <col min="7" max="9" width="11.7109375" customWidth="1"/>
    <col min="10" max="10" width="9.28515625" bestFit="1" customWidth="1"/>
    <col min="11" max="11" width="10.140625" bestFit="1" customWidth="1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0" x14ac:dyDescent="0.25">
      <c r="A3" s="2"/>
      <c r="B3" s="78"/>
      <c r="C3" s="3"/>
      <c r="D3" s="2"/>
      <c r="E3" s="2"/>
      <c r="F3" s="2"/>
      <c r="G3" s="386"/>
      <c r="H3" s="386"/>
      <c r="I3" s="386"/>
      <c r="J3" s="386"/>
    </row>
    <row r="4" spans="1:10" ht="15.75" customHeight="1" x14ac:dyDescent="0.25">
      <c r="A4" s="359" t="s">
        <v>461</v>
      </c>
      <c r="B4" s="359"/>
      <c r="C4" s="359"/>
      <c r="D4" s="359"/>
      <c r="E4" s="359"/>
      <c r="F4" s="359"/>
      <c r="G4" s="359"/>
      <c r="H4" s="359"/>
      <c r="I4" s="359"/>
      <c r="J4" s="359"/>
    </row>
    <row r="6" spans="1:10" s="9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0" s="9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0" s="9" customFormat="1" ht="12.75" customHeight="1" x14ac:dyDescent="0.2">
      <c r="A8" s="399" t="s">
        <v>570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s="15" customFormat="1" ht="12.75" x14ac:dyDescent="0.2">
      <c r="A9" s="14">
        <v>1</v>
      </c>
      <c r="B9" s="262" t="s">
        <v>225</v>
      </c>
      <c r="C9" s="302">
        <v>69091</v>
      </c>
      <c r="D9" s="180" t="s">
        <v>7</v>
      </c>
      <c r="E9" s="315"/>
      <c r="F9" s="283"/>
      <c r="G9" s="304">
        <f>C9*F9</f>
        <v>0</v>
      </c>
      <c r="H9" s="304">
        <f>G9*0.095</f>
        <v>0</v>
      </c>
      <c r="I9" s="304">
        <f>G9+H9</f>
        <v>0</v>
      </c>
      <c r="J9" s="162"/>
    </row>
    <row r="10" spans="1:10" s="15" customFormat="1" ht="15" customHeight="1" x14ac:dyDescent="0.2">
      <c r="A10" s="396" t="s">
        <v>793</v>
      </c>
      <c r="B10" s="397"/>
      <c r="C10" s="397"/>
      <c r="D10" s="397"/>
      <c r="E10" s="397"/>
      <c r="F10" s="398"/>
      <c r="G10" s="291">
        <f>SUM(G9)</f>
        <v>0</v>
      </c>
      <c r="H10" s="291">
        <f>SUM(H9)</f>
        <v>0</v>
      </c>
      <c r="I10" s="291">
        <f>SUM(I9)</f>
        <v>0</v>
      </c>
      <c r="J10" s="290">
        <f>SUM(J9)</f>
        <v>0</v>
      </c>
    </row>
    <row r="11" spans="1:10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s="63" customFormat="1" ht="12.75" x14ac:dyDescent="0.2">
      <c r="A12" s="59" t="s">
        <v>304</v>
      </c>
      <c r="B12" s="60"/>
      <c r="C12" s="61"/>
      <c r="D12" s="62"/>
      <c r="E12" s="60"/>
      <c r="F12" s="60"/>
      <c r="G12" s="60"/>
      <c r="H12" s="60"/>
      <c r="I12" s="60"/>
      <c r="J12" s="60"/>
    </row>
    <row r="13" spans="1:10" s="63" customFormat="1" ht="12.75" x14ac:dyDescent="0.2">
      <c r="A13" s="363" t="s">
        <v>327</v>
      </c>
      <c r="B13" s="363"/>
      <c r="C13" s="363"/>
      <c r="D13" s="363"/>
      <c r="E13" s="363"/>
      <c r="F13" s="363"/>
      <c r="G13" s="363"/>
      <c r="H13" s="363"/>
      <c r="I13" s="363"/>
      <c r="J13" s="60"/>
    </row>
    <row r="14" spans="1:10" s="63" customFormat="1" ht="12.75" x14ac:dyDescent="0.2">
      <c r="A14" s="385" t="s">
        <v>328</v>
      </c>
      <c r="B14" s="385"/>
      <c r="C14" s="385"/>
      <c r="D14" s="385"/>
      <c r="E14" s="385"/>
      <c r="F14" s="385"/>
      <c r="G14" s="385"/>
      <c r="H14" s="385"/>
      <c r="I14" s="385"/>
      <c r="J14" s="60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 s="65" customFormat="1" ht="12.75" x14ac:dyDescent="0.2">
      <c r="A16" s="361" t="s">
        <v>305</v>
      </c>
      <c r="B16" s="362"/>
      <c r="C16" s="64"/>
    </row>
    <row r="17" spans="1:10" s="66" customFormat="1" ht="29.25" customHeight="1" x14ac:dyDescent="0.25">
      <c r="A17" s="370" t="s">
        <v>187</v>
      </c>
      <c r="B17" s="370"/>
      <c r="C17" s="370"/>
      <c r="D17" s="370"/>
      <c r="E17" s="370"/>
      <c r="F17" s="370"/>
      <c r="G17" s="370"/>
      <c r="H17" s="370"/>
      <c r="I17" s="370"/>
      <c r="J17" s="223"/>
    </row>
    <row r="18" spans="1:10" s="66" customFormat="1" x14ac:dyDescent="0.25">
      <c r="A18" s="370" t="s">
        <v>306</v>
      </c>
      <c r="B18" s="370"/>
      <c r="C18" s="370"/>
      <c r="D18" s="370"/>
      <c r="E18" s="370"/>
      <c r="F18" s="370"/>
      <c r="G18" s="370"/>
      <c r="H18" s="370"/>
      <c r="I18" s="370"/>
      <c r="J18" s="223"/>
    </row>
    <row r="19" spans="1:10" s="66" customFormat="1" ht="35.25" customHeight="1" x14ac:dyDescent="0.25">
      <c r="A19" s="371" t="s">
        <v>801</v>
      </c>
      <c r="B19" s="371"/>
      <c r="C19" s="371"/>
      <c r="D19" s="371"/>
      <c r="E19" s="371"/>
      <c r="F19" s="371"/>
      <c r="G19" s="371"/>
      <c r="H19" s="371"/>
      <c r="I19" s="371"/>
      <c r="J19" s="223"/>
    </row>
    <row r="20" spans="1:10" s="65" customFormat="1" ht="12.75" x14ac:dyDescent="0.2">
      <c r="A20" s="372" t="s">
        <v>307</v>
      </c>
      <c r="B20" s="372"/>
      <c r="C20" s="372"/>
      <c r="D20" s="372"/>
      <c r="E20" s="372"/>
      <c r="F20" s="372"/>
      <c r="G20" s="372"/>
      <c r="H20" s="372"/>
      <c r="I20" s="372"/>
    </row>
    <row r="21" spans="1:10" s="67" customFormat="1" ht="12.75" x14ac:dyDescent="0.2">
      <c r="A21" s="137" t="s">
        <v>802</v>
      </c>
      <c r="B21" s="223"/>
      <c r="C21" s="223"/>
      <c r="D21" s="223"/>
      <c r="E21" s="223"/>
      <c r="F21" s="223"/>
      <c r="G21" s="223"/>
      <c r="H21" s="223"/>
      <c r="I21" s="223"/>
    </row>
    <row r="22" spans="1:10" s="47" customFormat="1" x14ac:dyDescent="0.25">
      <c r="A22" s="137" t="s">
        <v>803</v>
      </c>
      <c r="B22" s="223"/>
      <c r="C22" s="223"/>
      <c r="D22" s="223"/>
      <c r="E22" s="223"/>
      <c r="F22" s="223"/>
      <c r="G22" s="223"/>
      <c r="H22" s="223"/>
      <c r="I22" s="223"/>
      <c r="J22" s="60"/>
    </row>
    <row r="23" spans="1:10" s="181" customFormat="1" ht="30" customHeight="1" x14ac:dyDescent="0.25">
      <c r="A23" s="360" t="s">
        <v>804</v>
      </c>
      <c r="B23" s="360"/>
      <c r="C23" s="360"/>
      <c r="D23" s="360"/>
      <c r="E23" s="360"/>
      <c r="F23" s="360"/>
      <c r="G23" s="360"/>
      <c r="H23" s="360"/>
      <c r="I23" s="360"/>
      <c r="J23" s="224"/>
    </row>
    <row r="24" spans="1:10" s="12" customFormat="1" ht="31.5" customHeight="1" x14ac:dyDescent="0.3">
      <c r="A24" s="373" t="s">
        <v>270</v>
      </c>
      <c r="B24" s="373"/>
      <c r="C24" s="373"/>
      <c r="D24" s="373"/>
      <c r="E24" s="373"/>
      <c r="F24" s="373"/>
      <c r="G24" s="373"/>
      <c r="H24" s="373"/>
      <c r="I24" s="373"/>
      <c r="J24" s="198"/>
    </row>
    <row r="25" spans="1:10" s="1" customFormat="1" ht="30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</row>
    <row r="26" spans="1:10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</row>
  </sheetData>
  <mergeCells count="14">
    <mergeCell ref="F1:J1"/>
    <mergeCell ref="A16:B16"/>
    <mergeCell ref="A10:F10"/>
    <mergeCell ref="A24:I24"/>
    <mergeCell ref="G3:J3"/>
    <mergeCell ref="A4:J4"/>
    <mergeCell ref="A13:I13"/>
    <mergeCell ref="A14:I14"/>
    <mergeCell ref="A8:J8"/>
    <mergeCell ref="A17:I17"/>
    <mergeCell ref="A18:I18"/>
    <mergeCell ref="A19:I19"/>
    <mergeCell ref="A20:I20"/>
    <mergeCell ref="A23:I23"/>
  </mergeCells>
  <dataValidations count="1">
    <dataValidation type="whole" operator="equal" allowBlank="1" showInputMessage="1" showErrorMessage="1" sqref="J9" xr:uid="{00000000-0002-0000-0A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30"/>
  <sheetViews>
    <sheetView tabSelected="1" view="pageBreakPreview" zoomScale="60" zoomScaleNormal="12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9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9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9" s="28" customFormat="1" ht="12.75" x14ac:dyDescent="0.2">
      <c r="C3" s="10"/>
      <c r="F3" s="143"/>
      <c r="G3" s="143"/>
      <c r="H3" s="143"/>
      <c r="I3" s="143"/>
    </row>
    <row r="4" spans="1:9" s="1" customFormat="1" ht="15.75" x14ac:dyDescent="0.25">
      <c r="A4" s="359" t="s">
        <v>463</v>
      </c>
      <c r="B4" s="359"/>
      <c r="C4" s="359"/>
      <c r="D4" s="359"/>
      <c r="E4" s="359"/>
      <c r="F4" s="359"/>
      <c r="G4" s="359"/>
      <c r="H4" s="359"/>
      <c r="I4" s="359"/>
    </row>
    <row r="5" spans="1:9" s="28" customFormat="1" ht="12.75" x14ac:dyDescent="0.2">
      <c r="C5" s="10"/>
      <c r="F5" s="143"/>
      <c r="G5" s="143"/>
      <c r="H5" s="143"/>
      <c r="I5" s="143"/>
    </row>
    <row r="6" spans="1:9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9" s="51" customFormat="1" ht="11.25" x14ac:dyDescent="0.15">
      <c r="A7" s="48">
        <v>1</v>
      </c>
      <c r="B7" s="48">
        <v>2</v>
      </c>
      <c r="C7" s="49">
        <v>3</v>
      </c>
      <c r="D7" s="49">
        <v>4</v>
      </c>
      <c r="E7" s="49">
        <v>5</v>
      </c>
      <c r="F7" s="49">
        <v>6</v>
      </c>
      <c r="G7" s="50" t="s">
        <v>294</v>
      </c>
      <c r="H7" s="49" t="s">
        <v>295</v>
      </c>
      <c r="I7" s="50" t="s">
        <v>296</v>
      </c>
    </row>
    <row r="8" spans="1:9" s="51" customFormat="1" ht="12.75" x14ac:dyDescent="0.15">
      <c r="A8" s="401" t="s">
        <v>571</v>
      </c>
      <c r="B8" s="401"/>
      <c r="C8" s="401"/>
      <c r="D8" s="401"/>
      <c r="E8" s="401"/>
      <c r="F8" s="401"/>
      <c r="G8" s="401"/>
      <c r="H8" s="401"/>
      <c r="I8" s="401"/>
    </row>
    <row r="9" spans="1:9" s="55" customFormat="1" ht="12.75" x14ac:dyDescent="0.2">
      <c r="A9" s="235">
        <v>1</v>
      </c>
      <c r="B9" s="235" t="s">
        <v>326</v>
      </c>
      <c r="C9" s="235">
        <v>14500</v>
      </c>
      <c r="D9" s="235" t="s">
        <v>7</v>
      </c>
      <c r="E9" s="318"/>
      <c r="F9" s="167"/>
      <c r="G9" s="270">
        <f>C9*F9</f>
        <v>0</v>
      </c>
      <c r="H9" s="270">
        <f>G9*0.095</f>
        <v>0</v>
      </c>
      <c r="I9" s="270">
        <f>G9+H9</f>
        <v>0</v>
      </c>
    </row>
    <row r="10" spans="1:9" s="55" customFormat="1" ht="15" customHeight="1" x14ac:dyDescent="0.2">
      <c r="A10" s="367" t="s">
        <v>794</v>
      </c>
      <c r="B10" s="368"/>
      <c r="C10" s="368"/>
      <c r="D10" s="368"/>
      <c r="E10" s="368"/>
      <c r="F10" s="369"/>
      <c r="G10" s="246">
        <f>SUM(G9)</f>
        <v>0</v>
      </c>
      <c r="H10" s="246">
        <f t="shared" ref="H10:I10" si="0">SUM(H9)</f>
        <v>0</v>
      </c>
      <c r="I10" s="246">
        <f t="shared" si="0"/>
        <v>0</v>
      </c>
    </row>
    <row r="11" spans="1:9" s="51" customFormat="1" ht="12.75" x14ac:dyDescent="0.2">
      <c r="A11" s="231"/>
      <c r="B11" s="228"/>
      <c r="C11" s="232"/>
      <c r="D11" s="232"/>
      <c r="E11" s="232"/>
      <c r="F11" s="232"/>
      <c r="G11" s="60"/>
      <c r="H11" s="60"/>
      <c r="I11" s="60"/>
    </row>
    <row r="12" spans="1:9" s="63" customFormat="1" ht="12.75" x14ac:dyDescent="0.2">
      <c r="A12" s="59" t="s">
        <v>304</v>
      </c>
      <c r="B12" s="60"/>
      <c r="C12" s="61"/>
      <c r="D12" s="62"/>
      <c r="E12" s="60"/>
      <c r="F12" s="60"/>
      <c r="G12" s="60"/>
      <c r="H12" s="60"/>
      <c r="I12" s="60"/>
    </row>
    <row r="13" spans="1:9" s="63" customFormat="1" ht="12.75" x14ac:dyDescent="0.2">
      <c r="A13" s="363" t="s">
        <v>327</v>
      </c>
      <c r="B13" s="363"/>
      <c r="C13" s="363"/>
      <c r="D13" s="363"/>
      <c r="E13" s="363"/>
      <c r="F13" s="363"/>
      <c r="G13" s="363"/>
      <c r="H13" s="363"/>
      <c r="I13" s="363"/>
    </row>
    <row r="14" spans="1:9" s="63" customFormat="1" ht="12.75" x14ac:dyDescent="0.2">
      <c r="A14" s="385" t="s">
        <v>328</v>
      </c>
      <c r="B14" s="385"/>
      <c r="C14" s="385"/>
      <c r="D14" s="385"/>
      <c r="E14" s="385"/>
      <c r="F14" s="385"/>
      <c r="G14" s="385"/>
      <c r="H14" s="385"/>
      <c r="I14" s="385"/>
    </row>
    <row r="15" spans="1:9" s="70" customFormat="1" ht="12.75" x14ac:dyDescent="0.25">
      <c r="A15" s="72"/>
      <c r="B15" s="72"/>
      <c r="C15" s="72"/>
      <c r="D15" s="72"/>
      <c r="E15" s="72"/>
      <c r="F15" s="72"/>
      <c r="G15" s="72"/>
      <c r="H15" s="72"/>
      <c r="I15" s="72"/>
    </row>
    <row r="16" spans="1:9" s="65" customFormat="1" ht="12.75" x14ac:dyDescent="0.2">
      <c r="A16" s="361" t="s">
        <v>305</v>
      </c>
      <c r="B16" s="362"/>
      <c r="C16" s="64"/>
    </row>
    <row r="17" spans="1:9" s="66" customFormat="1" ht="29.25" customHeight="1" x14ac:dyDescent="0.25">
      <c r="A17" s="370" t="s">
        <v>187</v>
      </c>
      <c r="B17" s="370"/>
      <c r="C17" s="370"/>
      <c r="D17" s="370"/>
      <c r="E17" s="370"/>
      <c r="F17" s="370"/>
      <c r="G17" s="370"/>
      <c r="H17" s="370"/>
      <c r="I17" s="370"/>
    </row>
    <row r="18" spans="1:9" s="66" customFormat="1" x14ac:dyDescent="0.25">
      <c r="A18" s="370" t="s">
        <v>306</v>
      </c>
      <c r="B18" s="370"/>
      <c r="C18" s="370"/>
      <c r="D18" s="370"/>
      <c r="E18" s="370"/>
      <c r="F18" s="370"/>
      <c r="G18" s="370"/>
      <c r="H18" s="370"/>
      <c r="I18" s="370"/>
    </row>
    <row r="19" spans="1:9" s="66" customFormat="1" ht="35.25" customHeight="1" x14ac:dyDescent="0.25">
      <c r="A19" s="371" t="s">
        <v>801</v>
      </c>
      <c r="B19" s="371"/>
      <c r="C19" s="371"/>
      <c r="D19" s="371"/>
      <c r="E19" s="371"/>
      <c r="F19" s="371"/>
      <c r="G19" s="371"/>
      <c r="H19" s="371"/>
      <c r="I19" s="371"/>
    </row>
    <row r="20" spans="1:9" s="65" customFormat="1" ht="12.75" x14ac:dyDescent="0.2">
      <c r="A20" s="372" t="s">
        <v>307</v>
      </c>
      <c r="B20" s="372"/>
      <c r="C20" s="372"/>
      <c r="D20" s="372"/>
      <c r="E20" s="372"/>
      <c r="F20" s="372"/>
      <c r="G20" s="372"/>
      <c r="H20" s="372"/>
      <c r="I20" s="372"/>
    </row>
    <row r="21" spans="1:9" s="67" customFormat="1" ht="12.75" x14ac:dyDescent="0.2">
      <c r="A21" s="137" t="s">
        <v>802</v>
      </c>
      <c r="B21" s="223"/>
      <c r="C21" s="223"/>
      <c r="D21" s="223"/>
      <c r="E21" s="223"/>
      <c r="F21" s="223"/>
      <c r="G21" s="223"/>
      <c r="H21" s="223"/>
      <c r="I21" s="223"/>
    </row>
    <row r="22" spans="1:9" x14ac:dyDescent="0.25">
      <c r="A22" s="137" t="s">
        <v>803</v>
      </c>
      <c r="B22" s="223"/>
      <c r="C22" s="223"/>
      <c r="D22" s="223"/>
      <c r="E22" s="223"/>
      <c r="F22" s="223"/>
      <c r="G22" s="223"/>
      <c r="H22" s="223"/>
      <c r="I22" s="223"/>
    </row>
    <row r="23" spans="1:9" s="181" customFormat="1" ht="30" customHeight="1" x14ac:dyDescent="0.25">
      <c r="A23" s="360" t="s">
        <v>804</v>
      </c>
      <c r="B23" s="360"/>
      <c r="C23" s="360"/>
      <c r="D23" s="360"/>
      <c r="E23" s="360"/>
      <c r="F23" s="360"/>
      <c r="G23" s="360"/>
      <c r="H23" s="360"/>
      <c r="I23" s="360"/>
    </row>
    <row r="24" spans="1:9" ht="29.2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</row>
    <row r="30" spans="1:9" s="181" customFormat="1" ht="30" customHeight="1" x14ac:dyDescent="0.25"/>
  </sheetData>
  <mergeCells count="12">
    <mergeCell ref="A8:I8"/>
    <mergeCell ref="F1:I1"/>
    <mergeCell ref="A4:I4"/>
    <mergeCell ref="A10:F10"/>
    <mergeCell ref="A18:I18"/>
    <mergeCell ref="A19:I19"/>
    <mergeCell ref="A20:I20"/>
    <mergeCell ref="A23:I23"/>
    <mergeCell ref="A13:I13"/>
    <mergeCell ref="A14:I14"/>
    <mergeCell ref="A16:B16"/>
    <mergeCell ref="A17:I17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1"/>
  <sheetViews>
    <sheetView tabSelected="1" view="pageBreakPreview" topLeftCell="A25" zoomScale="60" zoomScaleNormal="100" workbookViewId="0">
      <selection activeCell="B20" sqref="B20"/>
    </sheetView>
  </sheetViews>
  <sheetFormatPr defaultColWidth="9.140625" defaultRowHeight="12.75" x14ac:dyDescent="0.25"/>
  <cols>
    <col min="1" max="1" width="4.140625" style="2" customWidth="1"/>
    <col min="2" max="2" width="48.7109375" style="5" customWidth="1"/>
    <col min="3" max="3" width="7" style="3" customWidth="1"/>
    <col min="4" max="4" width="4.42578125" style="2" customWidth="1"/>
    <col min="5" max="5" width="25.7109375" style="2" customWidth="1"/>
    <col min="6" max="6" width="10.85546875" style="2" customWidth="1"/>
    <col min="7" max="9" width="11.7109375" style="2" customWidth="1"/>
    <col min="10" max="10" width="9.28515625" style="2" bestFit="1" customWidth="1"/>
    <col min="11" max="11" width="10.140625" style="2" bestFit="1" customWidth="1"/>
    <col min="12" max="16384" width="9.140625" style="2"/>
  </cols>
  <sheetData>
    <row r="1" spans="1:11" s="43" customFormat="1" x14ac:dyDescent="0.2">
      <c r="B1" s="43" t="s">
        <v>2</v>
      </c>
      <c r="C1" s="44"/>
      <c r="F1" s="358"/>
      <c r="G1" s="358"/>
      <c r="H1" s="358"/>
      <c r="I1" s="358"/>
      <c r="J1" s="358"/>
    </row>
    <row r="2" spans="1:11" s="28" customFormat="1" x14ac:dyDescent="0.2">
      <c r="B2" s="28" t="s">
        <v>182</v>
      </c>
      <c r="C2" s="10"/>
      <c r="F2" s="143"/>
      <c r="G2" s="143"/>
      <c r="H2" s="143"/>
      <c r="I2" s="143"/>
      <c r="J2" s="143"/>
    </row>
    <row r="3" spans="1:11" s="28" customFormat="1" x14ac:dyDescent="0.2">
      <c r="C3" s="10"/>
      <c r="F3" s="143"/>
      <c r="G3" s="143"/>
      <c r="H3" s="143"/>
      <c r="I3" s="143"/>
      <c r="J3" s="99"/>
    </row>
    <row r="4" spans="1:11" s="6" customFormat="1" ht="15.75" customHeight="1" x14ac:dyDescent="0.25">
      <c r="A4" s="359" t="s">
        <v>442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1" s="100" customFormat="1" ht="15.75" x14ac:dyDescent="0.25">
      <c r="A5" s="374"/>
      <c r="B5" s="374"/>
      <c r="C5" s="374"/>
      <c r="D5" s="374"/>
      <c r="E5" s="374"/>
      <c r="F5" s="374"/>
      <c r="G5" s="374"/>
      <c r="H5" s="374"/>
      <c r="I5" s="374"/>
      <c r="J5" s="374"/>
    </row>
    <row r="6" spans="1:11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  <c r="J6" s="50" t="s">
        <v>310</v>
      </c>
    </row>
    <row r="7" spans="1:11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  <c r="J7" s="53">
        <v>10</v>
      </c>
    </row>
    <row r="8" spans="1:11" s="28" customFormat="1" x14ac:dyDescent="0.2">
      <c r="A8" s="375" t="s">
        <v>564</v>
      </c>
      <c r="B8" s="375"/>
      <c r="C8" s="375"/>
      <c r="D8" s="375"/>
      <c r="E8" s="375"/>
      <c r="F8" s="375"/>
      <c r="G8" s="375"/>
      <c r="H8" s="375"/>
      <c r="I8" s="375"/>
      <c r="J8" s="375"/>
    </row>
    <row r="9" spans="1:11" s="29" customFormat="1" ht="25.5" x14ac:dyDescent="0.2">
      <c r="A9" s="151">
        <v>1</v>
      </c>
      <c r="B9" s="151" t="s">
        <v>552</v>
      </c>
      <c r="C9" s="127">
        <v>5000</v>
      </c>
      <c r="D9" s="151" t="s">
        <v>300</v>
      </c>
      <c r="E9" s="248"/>
      <c r="F9" s="154"/>
      <c r="G9" s="249">
        <f>C9*F9</f>
        <v>0</v>
      </c>
      <c r="H9" s="249">
        <f>G9*0.095</f>
        <v>0</v>
      </c>
      <c r="I9" s="249">
        <f>G9+H9</f>
        <v>0</v>
      </c>
      <c r="J9" s="251"/>
    </row>
    <row r="10" spans="1:11" s="29" customFormat="1" ht="25.5" x14ac:dyDescent="0.2">
      <c r="A10" s="151">
        <v>2</v>
      </c>
      <c r="B10" s="151" t="s">
        <v>183</v>
      </c>
      <c r="C10" s="127">
        <v>600</v>
      </c>
      <c r="D10" s="151" t="s">
        <v>300</v>
      </c>
      <c r="E10" s="248"/>
      <c r="F10" s="154"/>
      <c r="G10" s="249">
        <f t="shared" ref="G10:G36" si="0">C10*F10</f>
        <v>0</v>
      </c>
      <c r="H10" s="249">
        <f t="shared" ref="H10:H36" si="1">G10*0.095</f>
        <v>0</v>
      </c>
      <c r="I10" s="249">
        <f t="shared" ref="I10:I36" si="2">G10+H10</f>
        <v>0</v>
      </c>
      <c r="J10" s="251"/>
    </row>
    <row r="11" spans="1:11" s="29" customFormat="1" ht="25.5" x14ac:dyDescent="0.2">
      <c r="A11" s="151">
        <v>3</v>
      </c>
      <c r="B11" s="151" t="s">
        <v>184</v>
      </c>
      <c r="C11" s="127">
        <v>600</v>
      </c>
      <c r="D11" s="151" t="s">
        <v>300</v>
      </c>
      <c r="E11" s="248"/>
      <c r="F11" s="154"/>
      <c r="G11" s="249">
        <f t="shared" si="0"/>
        <v>0</v>
      </c>
      <c r="H11" s="249">
        <f t="shared" si="1"/>
        <v>0</v>
      </c>
      <c r="I11" s="249">
        <f t="shared" si="2"/>
        <v>0</v>
      </c>
      <c r="J11" s="251"/>
    </row>
    <row r="12" spans="1:11" s="114" customFormat="1" ht="25.5" x14ac:dyDescent="0.2">
      <c r="A12" s="151">
        <v>4</v>
      </c>
      <c r="B12" s="151" t="s">
        <v>518</v>
      </c>
      <c r="C12" s="127">
        <v>102</v>
      </c>
      <c r="D12" s="151" t="s">
        <v>300</v>
      </c>
      <c r="E12" s="248"/>
      <c r="F12" s="154"/>
      <c r="G12" s="249">
        <f t="shared" si="0"/>
        <v>0</v>
      </c>
      <c r="H12" s="249">
        <f t="shared" si="1"/>
        <v>0</v>
      </c>
      <c r="I12" s="249">
        <f t="shared" si="2"/>
        <v>0</v>
      </c>
      <c r="J12" s="251"/>
    </row>
    <row r="13" spans="1:11" s="29" customFormat="1" x14ac:dyDescent="0.2">
      <c r="A13" s="151">
        <v>5</v>
      </c>
      <c r="B13" s="151" t="s">
        <v>557</v>
      </c>
      <c r="C13" s="127">
        <v>100</v>
      </c>
      <c r="D13" s="151" t="s">
        <v>49</v>
      </c>
      <c r="E13" s="248"/>
      <c r="F13" s="154"/>
      <c r="G13" s="249">
        <f t="shared" si="0"/>
        <v>0</v>
      </c>
      <c r="H13" s="249">
        <f t="shared" si="1"/>
        <v>0</v>
      </c>
      <c r="I13" s="249">
        <f t="shared" si="2"/>
        <v>0</v>
      </c>
      <c r="J13" s="151"/>
      <c r="K13" s="129"/>
    </row>
    <row r="14" spans="1:11" s="114" customFormat="1" ht="25.5" x14ac:dyDescent="0.2">
      <c r="A14" s="151">
        <v>6</v>
      </c>
      <c r="B14" s="151" t="s">
        <v>558</v>
      </c>
      <c r="C14" s="127">
        <v>50</v>
      </c>
      <c r="D14" s="151" t="s">
        <v>49</v>
      </c>
      <c r="E14" s="248"/>
      <c r="F14" s="154"/>
      <c r="G14" s="249">
        <f t="shared" si="0"/>
        <v>0</v>
      </c>
      <c r="H14" s="249">
        <f t="shared" si="1"/>
        <v>0</v>
      </c>
      <c r="I14" s="249">
        <f t="shared" si="2"/>
        <v>0</v>
      </c>
      <c r="J14" s="251"/>
    </row>
    <row r="15" spans="1:11" s="113" customFormat="1" ht="25.5" x14ac:dyDescent="0.25">
      <c r="A15" s="151">
        <v>7</v>
      </c>
      <c r="B15" s="151" t="s">
        <v>559</v>
      </c>
      <c r="C15" s="127">
        <v>50</v>
      </c>
      <c r="D15" s="151" t="s">
        <v>49</v>
      </c>
      <c r="E15" s="151"/>
      <c r="F15" s="151"/>
      <c r="G15" s="249">
        <f t="shared" si="0"/>
        <v>0</v>
      </c>
      <c r="H15" s="249">
        <f t="shared" si="1"/>
        <v>0</v>
      </c>
      <c r="I15" s="249">
        <f t="shared" si="2"/>
        <v>0</v>
      </c>
      <c r="J15" s="151"/>
    </row>
    <row r="16" spans="1:11" s="113" customFormat="1" x14ac:dyDescent="0.25">
      <c r="A16" s="151">
        <v>8</v>
      </c>
      <c r="B16" s="151" t="s">
        <v>510</v>
      </c>
      <c r="C16" s="127">
        <v>450</v>
      </c>
      <c r="D16" s="151" t="s">
        <v>49</v>
      </c>
      <c r="E16" s="151"/>
      <c r="F16" s="151"/>
      <c r="G16" s="249">
        <f t="shared" si="0"/>
        <v>0</v>
      </c>
      <c r="H16" s="249">
        <f t="shared" si="1"/>
        <v>0</v>
      </c>
      <c r="I16" s="249">
        <f t="shared" si="2"/>
        <v>0</v>
      </c>
      <c r="J16" s="151"/>
    </row>
    <row r="17" spans="1:11" s="29" customFormat="1" x14ac:dyDescent="0.2">
      <c r="A17" s="151">
        <v>9</v>
      </c>
      <c r="B17" s="151" t="s">
        <v>807</v>
      </c>
      <c r="C17" s="127">
        <v>250</v>
      </c>
      <c r="D17" s="151" t="s">
        <v>49</v>
      </c>
      <c r="E17" s="248"/>
      <c r="F17" s="154"/>
      <c r="G17" s="249">
        <f t="shared" si="0"/>
        <v>0</v>
      </c>
      <c r="H17" s="249">
        <f t="shared" si="1"/>
        <v>0</v>
      </c>
      <c r="I17" s="249">
        <f t="shared" si="2"/>
        <v>0</v>
      </c>
      <c r="J17" s="251"/>
    </row>
    <row r="18" spans="1:11" s="29" customFormat="1" ht="25.5" x14ac:dyDescent="0.2">
      <c r="A18" s="151">
        <v>10</v>
      </c>
      <c r="B18" s="151" t="s">
        <v>508</v>
      </c>
      <c r="C18" s="127">
        <v>200</v>
      </c>
      <c r="D18" s="151" t="s">
        <v>49</v>
      </c>
      <c r="E18" s="248"/>
      <c r="F18" s="154"/>
      <c r="G18" s="249">
        <f t="shared" si="0"/>
        <v>0</v>
      </c>
      <c r="H18" s="249">
        <f t="shared" si="1"/>
        <v>0</v>
      </c>
      <c r="I18" s="249">
        <f t="shared" si="2"/>
        <v>0</v>
      </c>
      <c r="J18" s="251"/>
    </row>
    <row r="19" spans="1:11" s="29" customFormat="1" x14ac:dyDescent="0.2">
      <c r="A19" s="151">
        <v>11</v>
      </c>
      <c r="B19" s="151" t="s">
        <v>263</v>
      </c>
      <c r="C19" s="127">
        <v>1500</v>
      </c>
      <c r="D19" s="151" t="s">
        <v>49</v>
      </c>
      <c r="E19" s="248"/>
      <c r="F19" s="154"/>
      <c r="G19" s="249">
        <f t="shared" si="0"/>
        <v>0</v>
      </c>
      <c r="H19" s="249">
        <f t="shared" si="1"/>
        <v>0</v>
      </c>
      <c r="I19" s="249">
        <f t="shared" si="2"/>
        <v>0</v>
      </c>
      <c r="J19" s="251"/>
    </row>
    <row r="20" spans="1:11" s="29" customFormat="1" x14ac:dyDescent="0.2">
      <c r="A20" s="151">
        <v>12</v>
      </c>
      <c r="B20" s="151" t="s">
        <v>563</v>
      </c>
      <c r="C20" s="127">
        <v>250</v>
      </c>
      <c r="D20" s="151" t="s">
        <v>49</v>
      </c>
      <c r="E20" s="248"/>
      <c r="F20" s="154"/>
      <c r="G20" s="249">
        <f t="shared" si="0"/>
        <v>0</v>
      </c>
      <c r="H20" s="249">
        <f t="shared" si="1"/>
        <v>0</v>
      </c>
      <c r="I20" s="249">
        <f t="shared" si="2"/>
        <v>0</v>
      </c>
      <c r="J20" s="251"/>
    </row>
    <row r="21" spans="1:11" s="29" customFormat="1" x14ac:dyDescent="0.2">
      <c r="A21" s="151">
        <v>13</v>
      </c>
      <c r="B21" s="151" t="s">
        <v>560</v>
      </c>
      <c r="C21" s="127">
        <v>500</v>
      </c>
      <c r="D21" s="151" t="s">
        <v>300</v>
      </c>
      <c r="E21" s="248"/>
      <c r="F21" s="154"/>
      <c r="G21" s="249">
        <f t="shared" si="0"/>
        <v>0</v>
      </c>
      <c r="H21" s="249">
        <f t="shared" si="1"/>
        <v>0</v>
      </c>
      <c r="I21" s="249">
        <f t="shared" si="2"/>
        <v>0</v>
      </c>
      <c r="J21" s="251"/>
    </row>
    <row r="22" spans="1:11" s="114" customFormat="1" ht="25.5" x14ac:dyDescent="0.2">
      <c r="A22" s="151">
        <v>14</v>
      </c>
      <c r="B22" s="151" t="s">
        <v>548</v>
      </c>
      <c r="C22" s="127">
        <v>4000</v>
      </c>
      <c r="D22" s="151" t="s">
        <v>300</v>
      </c>
      <c r="E22" s="248"/>
      <c r="F22" s="154"/>
      <c r="G22" s="249">
        <f t="shared" si="0"/>
        <v>0</v>
      </c>
      <c r="H22" s="249">
        <f t="shared" si="1"/>
        <v>0</v>
      </c>
      <c r="I22" s="249">
        <f t="shared" si="2"/>
        <v>0</v>
      </c>
      <c r="J22" s="251"/>
    </row>
    <row r="23" spans="1:11" s="29" customFormat="1" x14ac:dyDescent="0.2">
      <c r="A23" s="151">
        <v>15</v>
      </c>
      <c r="B23" s="151" t="s">
        <v>158</v>
      </c>
      <c r="C23" s="127">
        <v>175</v>
      </c>
      <c r="D23" s="151" t="s">
        <v>300</v>
      </c>
      <c r="E23" s="248"/>
      <c r="F23" s="154"/>
      <c r="G23" s="249">
        <f t="shared" si="0"/>
        <v>0</v>
      </c>
      <c r="H23" s="249">
        <f t="shared" si="1"/>
        <v>0</v>
      </c>
      <c r="I23" s="249">
        <f t="shared" si="2"/>
        <v>0</v>
      </c>
      <c r="J23" s="151"/>
      <c r="K23" s="129"/>
    </row>
    <row r="24" spans="1:11" s="29" customFormat="1" ht="25.5" x14ac:dyDescent="0.2">
      <c r="A24" s="151">
        <v>16</v>
      </c>
      <c r="B24" s="250" t="s">
        <v>71</v>
      </c>
      <c r="C24" s="252">
        <v>500</v>
      </c>
      <c r="D24" s="250" t="s">
        <v>49</v>
      </c>
      <c r="E24" s="253"/>
      <c r="F24" s="254"/>
      <c r="G24" s="249">
        <f t="shared" si="0"/>
        <v>0</v>
      </c>
      <c r="H24" s="249">
        <f t="shared" si="1"/>
        <v>0</v>
      </c>
      <c r="I24" s="249">
        <f t="shared" si="2"/>
        <v>0</v>
      </c>
      <c r="J24" s="255"/>
    </row>
    <row r="25" spans="1:11" s="29" customFormat="1" ht="25.5" x14ac:dyDescent="0.2">
      <c r="A25" s="151">
        <v>17</v>
      </c>
      <c r="B25" s="151" t="s">
        <v>186</v>
      </c>
      <c r="C25" s="127">
        <v>100</v>
      </c>
      <c r="D25" s="151" t="s">
        <v>49</v>
      </c>
      <c r="E25" s="248"/>
      <c r="F25" s="154"/>
      <c r="G25" s="249">
        <f t="shared" si="0"/>
        <v>0</v>
      </c>
      <c r="H25" s="249">
        <f t="shared" si="1"/>
        <v>0</v>
      </c>
      <c r="I25" s="249">
        <f t="shared" si="2"/>
        <v>0</v>
      </c>
      <c r="J25" s="251"/>
    </row>
    <row r="26" spans="1:11" s="29" customFormat="1" x14ac:dyDescent="0.2">
      <c r="A26" s="151">
        <v>18</v>
      </c>
      <c r="B26" s="151" t="s">
        <v>509</v>
      </c>
      <c r="C26" s="127">
        <v>160</v>
      </c>
      <c r="D26" s="151" t="s">
        <v>49</v>
      </c>
      <c r="E26" s="248"/>
      <c r="F26" s="154"/>
      <c r="G26" s="249">
        <f t="shared" si="0"/>
        <v>0</v>
      </c>
      <c r="H26" s="249">
        <f t="shared" si="1"/>
        <v>0</v>
      </c>
      <c r="I26" s="249">
        <f t="shared" si="2"/>
        <v>0</v>
      </c>
      <c r="J26" s="251"/>
    </row>
    <row r="27" spans="1:11" s="29" customFormat="1" ht="25.5" x14ac:dyDescent="0.2">
      <c r="A27" s="151">
        <v>19</v>
      </c>
      <c r="B27" s="151" t="s">
        <v>262</v>
      </c>
      <c r="C27" s="127">
        <v>260</v>
      </c>
      <c r="D27" s="151" t="s">
        <v>49</v>
      </c>
      <c r="E27" s="248"/>
      <c r="F27" s="167"/>
      <c r="G27" s="249">
        <f t="shared" si="0"/>
        <v>0</v>
      </c>
      <c r="H27" s="249">
        <f t="shared" si="1"/>
        <v>0</v>
      </c>
      <c r="I27" s="249">
        <f t="shared" si="2"/>
        <v>0</v>
      </c>
      <c r="J27" s="151"/>
    </row>
    <row r="28" spans="1:11" s="114" customFormat="1" ht="25.5" x14ac:dyDescent="0.2">
      <c r="A28" s="151">
        <v>20</v>
      </c>
      <c r="B28" s="250" t="s">
        <v>512</v>
      </c>
      <c r="C28" s="252">
        <v>400</v>
      </c>
      <c r="D28" s="151" t="s">
        <v>49</v>
      </c>
      <c r="E28" s="253"/>
      <c r="F28" s="254"/>
      <c r="G28" s="249">
        <f t="shared" si="0"/>
        <v>0</v>
      </c>
      <c r="H28" s="249">
        <f t="shared" si="1"/>
        <v>0</v>
      </c>
      <c r="I28" s="249">
        <f t="shared" si="2"/>
        <v>0</v>
      </c>
      <c r="J28" s="251"/>
    </row>
    <row r="29" spans="1:11" s="114" customFormat="1" ht="25.5" x14ac:dyDescent="0.2">
      <c r="A29" s="151">
        <v>21</v>
      </c>
      <c r="B29" s="151" t="s">
        <v>513</v>
      </c>
      <c r="C29" s="127">
        <v>1400</v>
      </c>
      <c r="D29" s="151" t="s">
        <v>49</v>
      </c>
      <c r="E29" s="248"/>
      <c r="F29" s="154"/>
      <c r="G29" s="249">
        <f t="shared" si="0"/>
        <v>0</v>
      </c>
      <c r="H29" s="249">
        <f t="shared" si="1"/>
        <v>0</v>
      </c>
      <c r="I29" s="249">
        <f t="shared" si="2"/>
        <v>0</v>
      </c>
      <c r="J29" s="251"/>
    </row>
    <row r="30" spans="1:11" s="114" customFormat="1" ht="25.5" x14ac:dyDescent="0.2">
      <c r="A30" s="151">
        <v>22</v>
      </c>
      <c r="B30" s="151" t="s">
        <v>514</v>
      </c>
      <c r="C30" s="127">
        <v>300</v>
      </c>
      <c r="D30" s="151" t="s">
        <v>49</v>
      </c>
      <c r="E30" s="248"/>
      <c r="F30" s="154"/>
      <c r="G30" s="249">
        <f t="shared" si="0"/>
        <v>0</v>
      </c>
      <c r="H30" s="249">
        <f t="shared" si="1"/>
        <v>0</v>
      </c>
      <c r="I30" s="249">
        <f t="shared" si="2"/>
        <v>0</v>
      </c>
      <c r="J30" s="251"/>
    </row>
    <row r="31" spans="1:11" s="113" customFormat="1" x14ac:dyDescent="0.25">
      <c r="A31" s="151">
        <v>23</v>
      </c>
      <c r="B31" s="151" t="s">
        <v>517</v>
      </c>
      <c r="C31" s="151">
        <v>50</v>
      </c>
      <c r="D31" s="151" t="s">
        <v>49</v>
      </c>
      <c r="E31" s="151"/>
      <c r="F31" s="151"/>
      <c r="G31" s="249">
        <f t="shared" si="0"/>
        <v>0</v>
      </c>
      <c r="H31" s="249">
        <f t="shared" si="1"/>
        <v>0</v>
      </c>
      <c r="I31" s="249">
        <f t="shared" si="2"/>
        <v>0</v>
      </c>
      <c r="J31" s="151"/>
    </row>
    <row r="32" spans="1:11" s="111" customFormat="1" ht="38.25" x14ac:dyDescent="0.25">
      <c r="A32" s="151">
        <v>24</v>
      </c>
      <c r="B32" s="151" t="s">
        <v>516</v>
      </c>
      <c r="C32" s="151">
        <v>40</v>
      </c>
      <c r="D32" s="151" t="s">
        <v>49</v>
      </c>
      <c r="E32" s="151"/>
      <c r="F32" s="151"/>
      <c r="G32" s="249">
        <f t="shared" si="0"/>
        <v>0</v>
      </c>
      <c r="H32" s="249">
        <f t="shared" si="1"/>
        <v>0</v>
      </c>
      <c r="I32" s="249">
        <f t="shared" si="2"/>
        <v>0</v>
      </c>
      <c r="J32" s="151"/>
    </row>
    <row r="33" spans="1:12" s="29" customFormat="1" ht="25.5" x14ac:dyDescent="0.2">
      <c r="A33" s="151">
        <v>25</v>
      </c>
      <c r="B33" s="151" t="s">
        <v>72</v>
      </c>
      <c r="C33" s="127">
        <v>400</v>
      </c>
      <c r="D33" s="151" t="s">
        <v>49</v>
      </c>
      <c r="E33" s="248"/>
      <c r="F33" s="154"/>
      <c r="G33" s="249">
        <f t="shared" si="0"/>
        <v>0</v>
      </c>
      <c r="H33" s="249">
        <f t="shared" si="1"/>
        <v>0</v>
      </c>
      <c r="I33" s="249">
        <f t="shared" si="2"/>
        <v>0</v>
      </c>
      <c r="J33" s="251"/>
    </row>
    <row r="34" spans="1:12" s="29" customFormat="1" ht="29.25" customHeight="1" x14ac:dyDescent="0.2">
      <c r="A34" s="151">
        <v>26</v>
      </c>
      <c r="B34" s="151" t="s">
        <v>264</v>
      </c>
      <c r="C34" s="127">
        <v>450</v>
      </c>
      <c r="D34" s="151" t="s">
        <v>49</v>
      </c>
      <c r="E34" s="248"/>
      <c r="F34" s="154"/>
      <c r="G34" s="249">
        <f t="shared" si="0"/>
        <v>0</v>
      </c>
      <c r="H34" s="249">
        <f t="shared" si="1"/>
        <v>0</v>
      </c>
      <c r="I34" s="249">
        <f t="shared" si="2"/>
        <v>0</v>
      </c>
      <c r="J34" s="251"/>
      <c r="L34" s="97"/>
    </row>
    <row r="35" spans="1:12" s="29" customFormat="1" x14ac:dyDescent="0.2">
      <c r="A35" s="151">
        <v>27</v>
      </c>
      <c r="B35" s="151" t="s">
        <v>561</v>
      </c>
      <c r="C35" s="127">
        <v>1300</v>
      </c>
      <c r="D35" s="151" t="s">
        <v>49</v>
      </c>
      <c r="E35" s="248"/>
      <c r="F35" s="154"/>
      <c r="G35" s="249">
        <f t="shared" si="0"/>
        <v>0</v>
      </c>
      <c r="H35" s="249">
        <f t="shared" si="1"/>
        <v>0</v>
      </c>
      <c r="I35" s="249">
        <f t="shared" si="2"/>
        <v>0</v>
      </c>
      <c r="J35" s="251"/>
    </row>
    <row r="36" spans="1:12" s="29" customFormat="1" ht="25.5" x14ac:dyDescent="0.2">
      <c r="A36" s="151">
        <v>28</v>
      </c>
      <c r="B36" s="151" t="s">
        <v>562</v>
      </c>
      <c r="C36" s="127">
        <v>100</v>
      </c>
      <c r="D36" s="151" t="s">
        <v>49</v>
      </c>
      <c r="E36" s="248"/>
      <c r="F36" s="154"/>
      <c r="G36" s="249">
        <f t="shared" si="0"/>
        <v>0</v>
      </c>
      <c r="H36" s="249">
        <f t="shared" si="1"/>
        <v>0</v>
      </c>
      <c r="I36" s="249">
        <f t="shared" si="2"/>
        <v>0</v>
      </c>
      <c r="J36" s="251"/>
    </row>
    <row r="37" spans="1:12" s="29" customFormat="1" ht="15" customHeight="1" x14ac:dyDescent="0.2">
      <c r="A37" s="376" t="s">
        <v>443</v>
      </c>
      <c r="B37" s="377"/>
      <c r="C37" s="377"/>
      <c r="D37" s="377"/>
      <c r="E37" s="377"/>
      <c r="F37" s="378"/>
      <c r="G37" s="257">
        <f>SUM(G9:G36)</f>
        <v>0</v>
      </c>
      <c r="H37" s="257">
        <f>SUM(H9:H36)</f>
        <v>0</v>
      </c>
      <c r="I37" s="257">
        <f>SUM(I9:I36)</f>
        <v>0</v>
      </c>
      <c r="J37" s="256">
        <f>SUM(J9:J36)</f>
        <v>0</v>
      </c>
    </row>
    <row r="38" spans="1:12" s="29" customFormat="1" x14ac:dyDescent="0.2">
      <c r="A38" s="169"/>
      <c r="B38" s="170"/>
      <c r="C38" s="171"/>
      <c r="D38" s="171"/>
      <c r="E38" s="171"/>
      <c r="F38" s="171"/>
      <c r="G38" s="172"/>
      <c r="H38" s="172"/>
      <c r="I38" s="172"/>
      <c r="J38" s="173"/>
    </row>
    <row r="39" spans="1:12" s="28" customFormat="1" x14ac:dyDescent="0.2">
      <c r="A39" s="364" t="s">
        <v>565</v>
      </c>
      <c r="B39" s="365"/>
      <c r="C39" s="140"/>
      <c r="D39" s="140"/>
      <c r="E39" s="140"/>
      <c r="F39" s="140"/>
      <c r="G39" s="140"/>
      <c r="H39" s="140"/>
      <c r="I39" s="140"/>
      <c r="J39" s="141"/>
    </row>
    <row r="40" spans="1:12" s="28" customFormat="1" ht="30" customHeight="1" x14ac:dyDescent="0.2">
      <c r="A40" s="14">
        <v>1</v>
      </c>
      <c r="B40" s="156" t="s">
        <v>498</v>
      </c>
      <c r="C40" s="127">
        <v>2300</v>
      </c>
      <c r="D40" s="14" t="s">
        <v>300</v>
      </c>
      <c r="E40" s="258"/>
      <c r="F40" s="259"/>
      <c r="G40" s="260">
        <f>C40*F40</f>
        <v>0</v>
      </c>
      <c r="H40" s="260">
        <f>G40*0.095</f>
        <v>0</v>
      </c>
      <c r="I40" s="260">
        <f>G40+H40</f>
        <v>0</v>
      </c>
      <c r="J40" s="261"/>
    </row>
    <row r="41" spans="1:12" s="28" customFormat="1" ht="25.5" x14ac:dyDescent="0.2">
      <c r="A41" s="14">
        <v>2</v>
      </c>
      <c r="B41" s="156" t="s">
        <v>127</v>
      </c>
      <c r="C41" s="153">
        <v>300</v>
      </c>
      <c r="D41" s="262" t="s">
        <v>300</v>
      </c>
      <c r="E41" s="258"/>
      <c r="F41" s="259"/>
      <c r="G41" s="260">
        <f t="shared" ref="G41:G43" si="3">C41*F41</f>
        <v>0</v>
      </c>
      <c r="H41" s="260">
        <f t="shared" ref="H41:H43" si="4">G41*0.095</f>
        <v>0</v>
      </c>
      <c r="I41" s="260">
        <f t="shared" ref="I41:I43" si="5">G41+H41</f>
        <v>0</v>
      </c>
      <c r="J41" s="261"/>
    </row>
    <row r="42" spans="1:12" s="29" customFormat="1" ht="25.5" x14ac:dyDescent="0.2">
      <c r="A42" s="151">
        <v>3</v>
      </c>
      <c r="B42" s="151" t="s">
        <v>515</v>
      </c>
      <c r="C42" s="127">
        <v>42</v>
      </c>
      <c r="D42" s="151" t="s">
        <v>300</v>
      </c>
      <c r="E42" s="248"/>
      <c r="F42" s="154"/>
      <c r="G42" s="249">
        <f t="shared" si="3"/>
        <v>0</v>
      </c>
      <c r="H42" s="249">
        <f t="shared" si="4"/>
        <v>0</v>
      </c>
      <c r="I42" s="249">
        <f t="shared" si="5"/>
        <v>0</v>
      </c>
      <c r="J42" s="251"/>
    </row>
    <row r="43" spans="1:12" s="29" customFormat="1" ht="25.5" x14ac:dyDescent="0.2">
      <c r="A43" s="151">
        <v>4</v>
      </c>
      <c r="B43" s="151" t="s">
        <v>419</v>
      </c>
      <c r="C43" s="127">
        <v>301</v>
      </c>
      <c r="D43" s="151" t="s">
        <v>300</v>
      </c>
      <c r="E43" s="248"/>
      <c r="F43" s="154"/>
      <c r="G43" s="249">
        <f t="shared" si="3"/>
        <v>0</v>
      </c>
      <c r="H43" s="249">
        <f t="shared" si="4"/>
        <v>0</v>
      </c>
      <c r="I43" s="249">
        <f t="shared" si="5"/>
        <v>0</v>
      </c>
      <c r="J43" s="251"/>
    </row>
    <row r="44" spans="1:12" s="28" customFormat="1" ht="15" customHeight="1" x14ac:dyDescent="0.2">
      <c r="A44" s="379" t="s">
        <v>444</v>
      </c>
      <c r="B44" s="380"/>
      <c r="C44" s="380"/>
      <c r="D44" s="380"/>
      <c r="E44" s="380"/>
      <c r="F44" s="381"/>
      <c r="G44" s="257">
        <f>SUM(G40:G43)</f>
        <v>0</v>
      </c>
      <c r="H44" s="257">
        <f>SUM(H40:H43)</f>
        <v>0</v>
      </c>
      <c r="I44" s="257">
        <f>SUM(I40:I43)</f>
        <v>0</v>
      </c>
      <c r="J44" s="256">
        <f>SUM(J40:J43)</f>
        <v>0</v>
      </c>
    </row>
    <row r="45" spans="1:12" ht="13.5" x14ac:dyDescent="0.25">
      <c r="A45" s="28"/>
      <c r="B45" s="41"/>
      <c r="C45" s="10"/>
      <c r="D45" s="28"/>
      <c r="E45" s="28"/>
      <c r="F45" s="28"/>
      <c r="G45" s="225"/>
      <c r="H45" s="28"/>
      <c r="I45" s="225"/>
      <c r="J45" s="225"/>
    </row>
    <row r="46" spans="1:12" s="63" customFormat="1" x14ac:dyDescent="0.2">
      <c r="A46" s="59" t="s">
        <v>304</v>
      </c>
      <c r="B46" s="60"/>
      <c r="C46" s="61"/>
      <c r="D46" s="62"/>
      <c r="E46" s="60"/>
      <c r="F46" s="60"/>
      <c r="G46" s="60"/>
      <c r="H46" s="60"/>
      <c r="I46" s="60"/>
      <c r="J46" s="60"/>
    </row>
    <row r="47" spans="1:12" s="63" customFormat="1" x14ac:dyDescent="0.2">
      <c r="A47" s="219" t="s">
        <v>426</v>
      </c>
      <c r="B47" s="219"/>
      <c r="C47" s="216"/>
      <c r="D47" s="216"/>
      <c r="E47" s="216"/>
      <c r="F47" s="216"/>
      <c r="G47" s="216"/>
      <c r="H47" s="139"/>
      <c r="I47" s="139"/>
      <c r="J47" s="139"/>
    </row>
    <row r="48" spans="1:12" s="63" customFormat="1" ht="12.75" customHeight="1" x14ac:dyDescent="0.2">
      <c r="A48" s="216" t="s">
        <v>406</v>
      </c>
      <c r="B48" s="60"/>
      <c r="C48" s="217"/>
      <c r="D48" s="217"/>
      <c r="E48" s="217"/>
      <c r="F48" s="139"/>
      <c r="G48" s="139"/>
      <c r="H48" s="139"/>
      <c r="I48" s="139"/>
      <c r="J48" s="139"/>
    </row>
    <row r="49" spans="1:10" s="63" customFormat="1" ht="12.75" customHeight="1" x14ac:dyDescent="0.2">
      <c r="A49" s="220" t="s">
        <v>427</v>
      </c>
      <c r="B49" s="60"/>
      <c r="C49" s="218"/>
      <c r="D49" s="218"/>
      <c r="E49" s="218"/>
      <c r="F49" s="218"/>
      <c r="G49" s="218"/>
      <c r="H49" s="218"/>
      <c r="I49" s="142"/>
      <c r="J49" s="142"/>
    </row>
    <row r="50" spans="1:10" s="63" customFormat="1" ht="12.75" customHeight="1" x14ac:dyDescent="0.2">
      <c r="A50" s="220" t="s">
        <v>428</v>
      </c>
      <c r="B50" s="60"/>
      <c r="C50" s="218"/>
      <c r="D50" s="218"/>
      <c r="E50" s="218"/>
      <c r="F50" s="142"/>
      <c r="G50" s="142"/>
      <c r="H50" s="142"/>
      <c r="I50" s="142"/>
      <c r="J50" s="142"/>
    </row>
    <row r="51" spans="1:10" s="47" customFormat="1" ht="15" x14ac:dyDescent="0.25">
      <c r="A51" s="60"/>
      <c r="B51" s="60"/>
      <c r="C51" s="61"/>
      <c r="D51" s="62"/>
      <c r="E51" s="60"/>
      <c r="F51" s="60"/>
      <c r="G51" s="60"/>
      <c r="H51" s="60"/>
      <c r="I51" s="60"/>
      <c r="J51" s="60"/>
    </row>
    <row r="52" spans="1:10" s="65" customFormat="1" ht="12.75" customHeight="1" x14ac:dyDescent="0.2">
      <c r="A52" s="361" t="s">
        <v>305</v>
      </c>
      <c r="B52" s="361"/>
      <c r="C52" s="64"/>
    </row>
    <row r="53" spans="1:10" s="66" customFormat="1" ht="29.25" customHeight="1" x14ac:dyDescent="0.25">
      <c r="A53" s="370" t="s">
        <v>187</v>
      </c>
      <c r="B53" s="370"/>
      <c r="C53" s="370"/>
      <c r="D53" s="370"/>
      <c r="E53" s="370"/>
      <c r="F53" s="370"/>
      <c r="G53" s="370"/>
      <c r="H53" s="370"/>
      <c r="I53" s="370"/>
      <c r="J53" s="223"/>
    </row>
    <row r="54" spans="1:10" s="66" customFormat="1" ht="15" customHeight="1" x14ac:dyDescent="0.25">
      <c r="A54" s="370" t="s">
        <v>306</v>
      </c>
      <c r="B54" s="370"/>
      <c r="C54" s="370"/>
      <c r="D54" s="370"/>
      <c r="E54" s="370"/>
      <c r="F54" s="370"/>
      <c r="G54" s="370"/>
      <c r="H54" s="370"/>
      <c r="I54" s="370"/>
      <c r="J54" s="223"/>
    </row>
    <row r="55" spans="1:10" s="66" customFormat="1" ht="26.25" customHeight="1" x14ac:dyDescent="0.25">
      <c r="A55" s="371" t="s">
        <v>801</v>
      </c>
      <c r="B55" s="371"/>
      <c r="C55" s="371"/>
      <c r="D55" s="371"/>
      <c r="E55" s="371"/>
      <c r="F55" s="371"/>
      <c r="G55" s="371"/>
      <c r="H55" s="371"/>
      <c r="I55" s="371"/>
      <c r="J55" s="223"/>
    </row>
    <row r="56" spans="1:10" s="65" customFormat="1" x14ac:dyDescent="0.2">
      <c r="A56" s="372" t="s">
        <v>307</v>
      </c>
      <c r="B56" s="372"/>
      <c r="C56" s="372"/>
      <c r="D56" s="372"/>
      <c r="E56" s="372"/>
      <c r="F56" s="372"/>
      <c r="G56" s="372"/>
      <c r="H56" s="372"/>
      <c r="I56" s="372"/>
    </row>
    <row r="57" spans="1:10" s="67" customFormat="1" x14ac:dyDescent="0.2">
      <c r="A57" s="137" t="s">
        <v>802</v>
      </c>
      <c r="B57" s="223"/>
      <c r="C57" s="223"/>
      <c r="D57" s="223"/>
      <c r="E57" s="223"/>
      <c r="F57" s="223"/>
      <c r="G57" s="223"/>
      <c r="H57" s="223"/>
      <c r="I57" s="223"/>
    </row>
    <row r="58" spans="1:10" s="47" customFormat="1" ht="15" x14ac:dyDescent="0.25">
      <c r="A58" s="137" t="s">
        <v>803</v>
      </c>
      <c r="B58" s="223"/>
      <c r="C58" s="223"/>
      <c r="D58" s="223"/>
      <c r="E58" s="223"/>
      <c r="F58" s="223"/>
      <c r="G58" s="223"/>
      <c r="H58" s="223"/>
      <c r="I58" s="223"/>
      <c r="J58" s="60"/>
    </row>
    <row r="59" spans="1:10" s="181" customFormat="1" ht="30" customHeight="1" x14ac:dyDescent="0.25">
      <c r="A59" s="360" t="s">
        <v>804</v>
      </c>
      <c r="B59" s="360"/>
      <c r="C59" s="360"/>
      <c r="D59" s="360"/>
      <c r="E59" s="360"/>
      <c r="F59" s="360"/>
      <c r="G59" s="360"/>
      <c r="H59" s="360"/>
      <c r="I59" s="360"/>
      <c r="J59" s="224"/>
    </row>
    <row r="60" spans="1:10" s="12" customFormat="1" ht="31.5" customHeight="1" x14ac:dyDescent="0.3">
      <c r="A60" s="373" t="s">
        <v>270</v>
      </c>
      <c r="B60" s="373"/>
      <c r="C60" s="373"/>
      <c r="D60" s="373"/>
      <c r="E60" s="373"/>
      <c r="F60" s="373"/>
      <c r="G60" s="373"/>
      <c r="H60" s="373"/>
      <c r="I60" s="373"/>
      <c r="J60" s="198"/>
    </row>
    <row r="61" spans="1:10" ht="13.5" x14ac:dyDescent="0.25">
      <c r="A61" s="28"/>
      <c r="B61" s="41"/>
      <c r="C61" s="10"/>
      <c r="D61" s="28"/>
      <c r="E61" s="28"/>
      <c r="F61" s="28"/>
      <c r="G61" s="28"/>
      <c r="H61" s="28"/>
      <c r="I61" s="28"/>
      <c r="J61" s="28"/>
    </row>
  </sheetData>
  <mergeCells count="14">
    <mergeCell ref="F1:J1"/>
    <mergeCell ref="A5:J5"/>
    <mergeCell ref="A8:J8"/>
    <mergeCell ref="A4:J4"/>
    <mergeCell ref="A52:B52"/>
    <mergeCell ref="A39:B39"/>
    <mergeCell ref="A37:F37"/>
    <mergeCell ref="A44:F44"/>
    <mergeCell ref="A60:I60"/>
    <mergeCell ref="A59:I59"/>
    <mergeCell ref="A53:I53"/>
    <mergeCell ref="A54:I54"/>
    <mergeCell ref="A55:I55"/>
    <mergeCell ref="A56:I56"/>
  </mergeCells>
  <dataValidations count="1">
    <dataValidation type="whole" operator="equal" allowBlank="1" showInputMessage="1" showErrorMessage="1" sqref="J40:J43 J9:J15 J17:J22 J24:J26 J28:J30 J33:J36" xr:uid="{00000000-0002-0000-01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4" orientation="landscape" r:id="rId1"/>
  <rowBreaks count="1" manualBreakCount="1">
    <brk id="29" max="9" man="1"/>
  </rowBreaks>
  <colBreaks count="1" manualBreakCount="1">
    <brk id="10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96"/>
  <sheetViews>
    <sheetView tabSelected="1" view="pageBreakPreview" topLeftCell="A37" zoomScale="60" zoomScaleNormal="110" workbookViewId="0">
      <selection activeCell="B20" sqref="B20"/>
    </sheetView>
  </sheetViews>
  <sheetFormatPr defaultColWidth="9.140625" defaultRowHeight="12.75" x14ac:dyDescent="0.25"/>
  <cols>
    <col min="1" max="1" width="4.140625" style="2" customWidth="1"/>
    <col min="2" max="2" width="48.7109375" style="2" customWidth="1"/>
    <col min="3" max="3" width="7" style="3" customWidth="1"/>
    <col min="4" max="4" width="4.42578125" style="2" customWidth="1"/>
    <col min="5" max="5" width="25.7109375" style="2" customWidth="1"/>
    <col min="6" max="6" width="10.85546875" style="2" customWidth="1"/>
    <col min="7" max="9" width="11.7109375" style="2" customWidth="1"/>
    <col min="10" max="10" width="9.28515625" style="2" bestFit="1" customWidth="1"/>
    <col min="11" max="11" width="10.140625" style="2" bestFit="1" customWidth="1"/>
    <col min="12" max="16384" width="9.140625" style="2"/>
  </cols>
  <sheetData>
    <row r="1" spans="1:10" s="43" customFormat="1" x14ac:dyDescent="0.2">
      <c r="B1" s="43" t="s">
        <v>2</v>
      </c>
      <c r="C1" s="44"/>
      <c r="F1" s="358"/>
      <c r="G1" s="358"/>
      <c r="H1" s="358"/>
      <c r="I1" s="358"/>
      <c r="J1" s="358"/>
    </row>
    <row r="2" spans="1:10" s="28" customFormat="1" x14ac:dyDescent="0.2">
      <c r="B2" s="28" t="s">
        <v>182</v>
      </c>
      <c r="C2" s="10"/>
      <c r="F2" s="143"/>
      <c r="G2" s="143"/>
      <c r="H2" s="143"/>
      <c r="I2" s="143"/>
      <c r="J2" s="143"/>
    </row>
    <row r="3" spans="1:10" ht="13.5" x14ac:dyDescent="0.25">
      <c r="A3" s="28"/>
      <c r="B3" s="78"/>
      <c r="C3" s="10"/>
      <c r="D3" s="28"/>
      <c r="E3" s="28"/>
      <c r="F3" s="28"/>
      <c r="G3" s="386"/>
      <c r="H3" s="386"/>
      <c r="I3" s="386"/>
      <c r="J3" s="386"/>
    </row>
    <row r="4" spans="1:10" s="1" customFormat="1" ht="15.75" x14ac:dyDescent="0.25">
      <c r="A4" s="359" t="s">
        <v>464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0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</row>
    <row r="6" spans="1:10" ht="45" x14ac:dyDescent="0.25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0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0" s="28" customFormat="1" x14ac:dyDescent="0.2">
      <c r="A8" s="401" t="s">
        <v>679</v>
      </c>
      <c r="B8" s="401"/>
      <c r="C8" s="401"/>
      <c r="D8" s="401"/>
      <c r="E8" s="401"/>
      <c r="F8" s="401"/>
      <c r="G8" s="401"/>
      <c r="H8" s="401"/>
      <c r="I8" s="401"/>
      <c r="J8" s="401"/>
    </row>
    <row r="9" spans="1:10" s="29" customFormat="1" x14ac:dyDescent="0.2">
      <c r="A9" s="144">
        <v>1</v>
      </c>
      <c r="B9" s="151" t="s">
        <v>12</v>
      </c>
      <c r="C9" s="127">
        <v>1500</v>
      </c>
      <c r="D9" s="151" t="s">
        <v>49</v>
      </c>
      <c r="E9" s="319" t="s">
        <v>1</v>
      </c>
      <c r="F9" s="249"/>
      <c r="G9" s="249">
        <f>C9*F9</f>
        <v>0</v>
      </c>
      <c r="H9" s="249">
        <f>G9*0.095</f>
        <v>0</v>
      </c>
      <c r="I9" s="249">
        <f>G9+H9</f>
        <v>0</v>
      </c>
      <c r="J9" s="251"/>
    </row>
    <row r="10" spans="1:10" s="29" customFormat="1" x14ac:dyDescent="0.2">
      <c r="A10" s="144">
        <v>2</v>
      </c>
      <c r="B10" s="151" t="s">
        <v>11</v>
      </c>
      <c r="C10" s="127">
        <v>3800</v>
      </c>
      <c r="D10" s="151" t="s">
        <v>49</v>
      </c>
      <c r="E10" s="319" t="s">
        <v>1</v>
      </c>
      <c r="F10" s="249"/>
      <c r="G10" s="249">
        <f t="shared" ref="G10:G73" si="0">C10*F10</f>
        <v>0</v>
      </c>
      <c r="H10" s="249">
        <f t="shared" ref="H10:H73" si="1">G10*0.095</f>
        <v>0</v>
      </c>
      <c r="I10" s="249">
        <f t="shared" ref="I10:I73" si="2">G10+H10</f>
        <v>0</v>
      </c>
      <c r="J10" s="251"/>
    </row>
    <row r="11" spans="1:10" s="29" customFormat="1" x14ac:dyDescent="0.2">
      <c r="A11" s="144">
        <v>3</v>
      </c>
      <c r="B11" s="151" t="s">
        <v>8</v>
      </c>
      <c r="C11" s="127">
        <v>500</v>
      </c>
      <c r="D11" s="151" t="s">
        <v>49</v>
      </c>
      <c r="E11" s="319" t="s">
        <v>1</v>
      </c>
      <c r="F11" s="249"/>
      <c r="G11" s="249">
        <f t="shared" si="0"/>
        <v>0</v>
      </c>
      <c r="H11" s="249">
        <f t="shared" si="1"/>
        <v>0</v>
      </c>
      <c r="I11" s="249">
        <f t="shared" si="2"/>
        <v>0</v>
      </c>
      <c r="J11" s="251"/>
    </row>
    <row r="12" spans="1:10" s="29" customFormat="1" x14ac:dyDescent="0.2">
      <c r="A12" s="144">
        <v>4</v>
      </c>
      <c r="B12" s="151" t="s">
        <v>573</v>
      </c>
      <c r="C12" s="127">
        <v>250</v>
      </c>
      <c r="D12" s="151" t="s">
        <v>49</v>
      </c>
      <c r="E12" s="319" t="s">
        <v>1</v>
      </c>
      <c r="F12" s="249"/>
      <c r="G12" s="249">
        <f t="shared" si="0"/>
        <v>0</v>
      </c>
      <c r="H12" s="249">
        <f t="shared" si="1"/>
        <v>0</v>
      </c>
      <c r="I12" s="249">
        <f t="shared" si="2"/>
        <v>0</v>
      </c>
      <c r="J12" s="251"/>
    </row>
    <row r="13" spans="1:10" s="29" customFormat="1" x14ac:dyDescent="0.2">
      <c r="A13" s="144">
        <v>5</v>
      </c>
      <c r="B13" s="151" t="s">
        <v>574</v>
      </c>
      <c r="C13" s="127">
        <v>40</v>
      </c>
      <c r="D13" s="151" t="s">
        <v>49</v>
      </c>
      <c r="E13" s="319" t="s">
        <v>1</v>
      </c>
      <c r="F13" s="249"/>
      <c r="G13" s="249">
        <f t="shared" si="0"/>
        <v>0</v>
      </c>
      <c r="H13" s="249">
        <f t="shared" si="1"/>
        <v>0</v>
      </c>
      <c r="I13" s="249">
        <f t="shared" si="2"/>
        <v>0</v>
      </c>
      <c r="J13" s="251"/>
    </row>
    <row r="14" spans="1:10" s="29" customFormat="1" x14ac:dyDescent="0.2">
      <c r="A14" s="144">
        <v>6</v>
      </c>
      <c r="B14" s="151" t="s">
        <v>9</v>
      </c>
      <c r="C14" s="127">
        <v>1000</v>
      </c>
      <c r="D14" s="151" t="s">
        <v>49</v>
      </c>
      <c r="E14" s="319" t="s">
        <v>1</v>
      </c>
      <c r="F14" s="249"/>
      <c r="G14" s="249">
        <f t="shared" si="0"/>
        <v>0</v>
      </c>
      <c r="H14" s="249">
        <f t="shared" si="1"/>
        <v>0</v>
      </c>
      <c r="I14" s="249">
        <f t="shared" si="2"/>
        <v>0</v>
      </c>
      <c r="J14" s="251"/>
    </row>
    <row r="15" spans="1:10" s="29" customFormat="1" x14ac:dyDescent="0.2">
      <c r="A15" s="144">
        <v>7</v>
      </c>
      <c r="B15" s="151" t="s">
        <v>10</v>
      </c>
      <c r="C15" s="127">
        <v>1000</v>
      </c>
      <c r="D15" s="151" t="s">
        <v>49</v>
      </c>
      <c r="E15" s="319" t="s">
        <v>1</v>
      </c>
      <c r="F15" s="249"/>
      <c r="G15" s="249">
        <f t="shared" si="0"/>
        <v>0</v>
      </c>
      <c r="H15" s="249">
        <f t="shared" si="1"/>
        <v>0</v>
      </c>
      <c r="I15" s="249">
        <f t="shared" si="2"/>
        <v>0</v>
      </c>
      <c r="J15" s="251"/>
    </row>
    <row r="16" spans="1:10" s="55" customFormat="1" x14ac:dyDescent="0.2">
      <c r="A16" s="144">
        <v>8</v>
      </c>
      <c r="B16" s="235" t="s">
        <v>329</v>
      </c>
      <c r="C16" s="272">
        <v>450</v>
      </c>
      <c r="D16" s="151" t="s">
        <v>49</v>
      </c>
      <c r="E16" s="319" t="s">
        <v>1</v>
      </c>
      <c r="F16" s="167"/>
      <c r="G16" s="249">
        <f t="shared" si="0"/>
        <v>0</v>
      </c>
      <c r="H16" s="249">
        <f t="shared" si="1"/>
        <v>0</v>
      </c>
      <c r="I16" s="249">
        <f t="shared" si="2"/>
        <v>0</v>
      </c>
      <c r="J16" s="320"/>
    </row>
    <row r="17" spans="1:10" s="29" customFormat="1" x14ac:dyDescent="0.2">
      <c r="A17" s="144">
        <v>9</v>
      </c>
      <c r="B17" s="151" t="s">
        <v>13</v>
      </c>
      <c r="C17" s="127">
        <v>2000</v>
      </c>
      <c r="D17" s="151" t="s">
        <v>49</v>
      </c>
      <c r="E17" s="319" t="s">
        <v>1</v>
      </c>
      <c r="F17" s="249"/>
      <c r="G17" s="249">
        <f t="shared" si="0"/>
        <v>0</v>
      </c>
      <c r="H17" s="249">
        <f t="shared" si="1"/>
        <v>0</v>
      </c>
      <c r="I17" s="249">
        <f t="shared" si="2"/>
        <v>0</v>
      </c>
      <c r="J17" s="251"/>
    </row>
    <row r="18" spans="1:10" s="29" customFormat="1" x14ac:dyDescent="0.2">
      <c r="A18" s="144">
        <v>10</v>
      </c>
      <c r="B18" s="151" t="s">
        <v>493</v>
      </c>
      <c r="C18" s="127">
        <v>1500</v>
      </c>
      <c r="D18" s="151" t="s">
        <v>49</v>
      </c>
      <c r="E18" s="319" t="s">
        <v>1</v>
      </c>
      <c r="F18" s="249"/>
      <c r="G18" s="249">
        <f t="shared" si="0"/>
        <v>0</v>
      </c>
      <c r="H18" s="249">
        <f t="shared" si="1"/>
        <v>0</v>
      </c>
      <c r="I18" s="249">
        <f t="shared" si="2"/>
        <v>0</v>
      </c>
      <c r="J18" s="251"/>
    </row>
    <row r="19" spans="1:10" s="29" customFormat="1" x14ac:dyDescent="0.2">
      <c r="A19" s="144">
        <v>11</v>
      </c>
      <c r="B19" s="151" t="s">
        <v>494</v>
      </c>
      <c r="C19" s="127">
        <v>301</v>
      </c>
      <c r="D19" s="151" t="s">
        <v>49</v>
      </c>
      <c r="E19" s="319" t="s">
        <v>1</v>
      </c>
      <c r="F19" s="249"/>
      <c r="G19" s="249">
        <f t="shared" si="0"/>
        <v>0</v>
      </c>
      <c r="H19" s="249">
        <f t="shared" si="1"/>
        <v>0</v>
      </c>
      <c r="I19" s="249">
        <f t="shared" si="2"/>
        <v>0</v>
      </c>
      <c r="J19" s="251"/>
    </row>
    <row r="20" spans="1:10" s="29" customFormat="1" x14ac:dyDescent="0.2">
      <c r="A20" s="144">
        <v>12</v>
      </c>
      <c r="B20" s="151" t="s">
        <v>576</v>
      </c>
      <c r="C20" s="127">
        <v>250</v>
      </c>
      <c r="D20" s="151" t="s">
        <v>49</v>
      </c>
      <c r="E20" s="319" t="s">
        <v>1</v>
      </c>
      <c r="F20" s="249"/>
      <c r="G20" s="249">
        <f t="shared" si="0"/>
        <v>0</v>
      </c>
      <c r="H20" s="249">
        <f t="shared" si="1"/>
        <v>0</v>
      </c>
      <c r="I20" s="249">
        <f t="shared" si="2"/>
        <v>0</v>
      </c>
      <c r="J20" s="251"/>
    </row>
    <row r="21" spans="1:10" s="29" customFormat="1" x14ac:dyDescent="0.2">
      <c r="A21" s="144">
        <v>13</v>
      </c>
      <c r="B21" s="151" t="s">
        <v>14</v>
      </c>
      <c r="C21" s="127">
        <v>150</v>
      </c>
      <c r="D21" s="151" t="s">
        <v>49</v>
      </c>
      <c r="E21" s="319" t="s">
        <v>1</v>
      </c>
      <c r="F21" s="249"/>
      <c r="G21" s="249">
        <f t="shared" si="0"/>
        <v>0</v>
      </c>
      <c r="H21" s="249">
        <f t="shared" si="1"/>
        <v>0</v>
      </c>
      <c r="I21" s="249">
        <f t="shared" si="2"/>
        <v>0</v>
      </c>
      <c r="J21" s="251"/>
    </row>
    <row r="22" spans="1:10" s="29" customFormat="1" x14ac:dyDescent="0.2">
      <c r="A22" s="144">
        <v>14</v>
      </c>
      <c r="B22" s="151" t="s">
        <v>15</v>
      </c>
      <c r="C22" s="127">
        <v>500</v>
      </c>
      <c r="D22" s="151" t="s">
        <v>49</v>
      </c>
      <c r="E22" s="319" t="s">
        <v>1</v>
      </c>
      <c r="F22" s="249"/>
      <c r="G22" s="249">
        <f t="shared" si="0"/>
        <v>0</v>
      </c>
      <c r="H22" s="249">
        <f t="shared" si="1"/>
        <v>0</v>
      </c>
      <c r="I22" s="249">
        <f t="shared" si="2"/>
        <v>0</v>
      </c>
      <c r="J22" s="251"/>
    </row>
    <row r="23" spans="1:10" s="29" customFormat="1" x14ac:dyDescent="0.2">
      <c r="A23" s="144">
        <v>15</v>
      </c>
      <c r="B23" s="151" t="s">
        <v>16</v>
      </c>
      <c r="C23" s="127">
        <v>1200</v>
      </c>
      <c r="D23" s="151" t="s">
        <v>49</v>
      </c>
      <c r="E23" s="319" t="s">
        <v>1</v>
      </c>
      <c r="F23" s="249"/>
      <c r="G23" s="249">
        <f t="shared" si="0"/>
        <v>0</v>
      </c>
      <c r="H23" s="249">
        <f t="shared" si="1"/>
        <v>0</v>
      </c>
      <c r="I23" s="249">
        <f t="shared" si="2"/>
        <v>0</v>
      </c>
      <c r="J23" s="251"/>
    </row>
    <row r="24" spans="1:10" s="29" customFormat="1" x14ac:dyDescent="0.2">
      <c r="A24" s="144">
        <v>16</v>
      </c>
      <c r="B24" s="151" t="s">
        <v>491</v>
      </c>
      <c r="C24" s="127">
        <v>300</v>
      </c>
      <c r="D24" s="151" t="s">
        <v>49</v>
      </c>
      <c r="E24" s="319" t="s">
        <v>1</v>
      </c>
      <c r="F24" s="249"/>
      <c r="G24" s="249">
        <f t="shared" si="0"/>
        <v>0</v>
      </c>
      <c r="H24" s="249">
        <f t="shared" si="1"/>
        <v>0</v>
      </c>
      <c r="I24" s="249">
        <f t="shared" si="2"/>
        <v>0</v>
      </c>
      <c r="J24" s="251"/>
    </row>
    <row r="25" spans="1:10" s="29" customFormat="1" x14ac:dyDescent="0.2">
      <c r="A25" s="144">
        <v>17</v>
      </c>
      <c r="B25" s="151" t="s">
        <v>575</v>
      </c>
      <c r="C25" s="127">
        <v>500</v>
      </c>
      <c r="D25" s="151" t="s">
        <v>49</v>
      </c>
      <c r="E25" s="319" t="s">
        <v>1</v>
      </c>
      <c r="F25" s="249"/>
      <c r="G25" s="249">
        <f t="shared" si="0"/>
        <v>0</v>
      </c>
      <c r="H25" s="249">
        <f t="shared" si="1"/>
        <v>0</v>
      </c>
      <c r="I25" s="249">
        <f t="shared" si="2"/>
        <v>0</v>
      </c>
      <c r="J25" s="251"/>
    </row>
    <row r="26" spans="1:10" s="29" customFormat="1" x14ac:dyDescent="0.2">
      <c r="A26" s="144">
        <v>18</v>
      </c>
      <c r="B26" s="151" t="s">
        <v>17</v>
      </c>
      <c r="C26" s="127">
        <v>1800</v>
      </c>
      <c r="D26" s="151" t="s">
        <v>49</v>
      </c>
      <c r="E26" s="319" t="s">
        <v>1</v>
      </c>
      <c r="F26" s="249"/>
      <c r="G26" s="249">
        <f t="shared" si="0"/>
        <v>0</v>
      </c>
      <c r="H26" s="249">
        <f t="shared" si="1"/>
        <v>0</v>
      </c>
      <c r="I26" s="249">
        <f t="shared" si="2"/>
        <v>0</v>
      </c>
      <c r="J26" s="251"/>
    </row>
    <row r="27" spans="1:10" s="29" customFormat="1" x14ac:dyDescent="0.2">
      <c r="A27" s="144">
        <v>19</v>
      </c>
      <c r="B27" s="151" t="s">
        <v>18</v>
      </c>
      <c r="C27" s="127">
        <v>4500</v>
      </c>
      <c r="D27" s="151" t="s">
        <v>49</v>
      </c>
      <c r="E27" s="319" t="s">
        <v>1</v>
      </c>
      <c r="F27" s="249"/>
      <c r="G27" s="249">
        <f t="shared" si="0"/>
        <v>0</v>
      </c>
      <c r="H27" s="249">
        <f t="shared" si="1"/>
        <v>0</v>
      </c>
      <c r="I27" s="249">
        <f t="shared" si="2"/>
        <v>0</v>
      </c>
      <c r="J27" s="251"/>
    </row>
    <row r="28" spans="1:10" s="29" customFormat="1" x14ac:dyDescent="0.2">
      <c r="A28" s="144">
        <v>20</v>
      </c>
      <c r="B28" s="151" t="s">
        <v>572</v>
      </c>
      <c r="C28" s="127">
        <v>501</v>
      </c>
      <c r="D28" s="151" t="s">
        <v>49</v>
      </c>
      <c r="E28" s="319" t="s">
        <v>1</v>
      </c>
      <c r="F28" s="249"/>
      <c r="G28" s="249">
        <f t="shared" si="0"/>
        <v>0</v>
      </c>
      <c r="H28" s="249">
        <f t="shared" si="1"/>
        <v>0</v>
      </c>
      <c r="I28" s="249">
        <f t="shared" si="2"/>
        <v>0</v>
      </c>
      <c r="J28" s="251"/>
    </row>
    <row r="29" spans="1:10" s="29" customFormat="1" x14ac:dyDescent="0.2">
      <c r="A29" s="144">
        <v>21</v>
      </c>
      <c r="B29" s="151" t="s">
        <v>19</v>
      </c>
      <c r="C29" s="127">
        <v>200</v>
      </c>
      <c r="D29" s="151" t="s">
        <v>49</v>
      </c>
      <c r="E29" s="319" t="s">
        <v>1</v>
      </c>
      <c r="F29" s="249"/>
      <c r="G29" s="249">
        <f t="shared" si="0"/>
        <v>0</v>
      </c>
      <c r="H29" s="249">
        <f t="shared" si="1"/>
        <v>0</v>
      </c>
      <c r="I29" s="249">
        <f t="shared" si="2"/>
        <v>0</v>
      </c>
      <c r="J29" s="251"/>
    </row>
    <row r="30" spans="1:10" s="29" customFormat="1" x14ac:dyDescent="0.2">
      <c r="A30" s="144">
        <v>22</v>
      </c>
      <c r="B30" s="151" t="s">
        <v>20</v>
      </c>
      <c r="C30" s="127">
        <v>400</v>
      </c>
      <c r="D30" s="151" t="s">
        <v>49</v>
      </c>
      <c r="E30" s="319" t="s">
        <v>1</v>
      </c>
      <c r="F30" s="249"/>
      <c r="G30" s="249">
        <f t="shared" si="0"/>
        <v>0</v>
      </c>
      <c r="H30" s="249">
        <f t="shared" si="1"/>
        <v>0</v>
      </c>
      <c r="I30" s="249">
        <f t="shared" si="2"/>
        <v>0</v>
      </c>
      <c r="J30" s="251"/>
    </row>
    <row r="31" spans="1:10" s="29" customFormat="1" x14ac:dyDescent="0.2">
      <c r="A31" s="144">
        <v>23</v>
      </c>
      <c r="B31" s="151" t="s">
        <v>21</v>
      </c>
      <c r="C31" s="127">
        <v>1000</v>
      </c>
      <c r="D31" s="151" t="s">
        <v>49</v>
      </c>
      <c r="E31" s="319" t="s">
        <v>1</v>
      </c>
      <c r="F31" s="249"/>
      <c r="G31" s="249">
        <f t="shared" si="0"/>
        <v>0</v>
      </c>
      <c r="H31" s="249">
        <f t="shared" si="1"/>
        <v>0</v>
      </c>
      <c r="I31" s="249">
        <f t="shared" si="2"/>
        <v>0</v>
      </c>
      <c r="J31" s="251"/>
    </row>
    <row r="32" spans="1:10" s="29" customFormat="1" x14ac:dyDescent="0.2">
      <c r="A32" s="144">
        <v>24</v>
      </c>
      <c r="B32" s="151" t="s">
        <v>167</v>
      </c>
      <c r="C32" s="127">
        <v>4000</v>
      </c>
      <c r="D32" s="151" t="s">
        <v>49</v>
      </c>
      <c r="E32" s="319" t="s">
        <v>1</v>
      </c>
      <c r="F32" s="249"/>
      <c r="G32" s="249">
        <f t="shared" si="0"/>
        <v>0</v>
      </c>
      <c r="H32" s="249">
        <f t="shared" si="1"/>
        <v>0</v>
      </c>
      <c r="I32" s="249">
        <f t="shared" si="2"/>
        <v>0</v>
      </c>
      <c r="J32" s="251"/>
    </row>
    <row r="33" spans="1:10" s="29" customFormat="1" x14ac:dyDescent="0.2">
      <c r="A33" s="144">
        <v>25</v>
      </c>
      <c r="B33" s="151" t="s">
        <v>597</v>
      </c>
      <c r="C33" s="127">
        <v>100</v>
      </c>
      <c r="D33" s="151" t="s">
        <v>49</v>
      </c>
      <c r="E33" s="319" t="s">
        <v>1</v>
      </c>
      <c r="F33" s="249"/>
      <c r="G33" s="249">
        <f t="shared" si="0"/>
        <v>0</v>
      </c>
      <c r="H33" s="249">
        <f t="shared" si="1"/>
        <v>0</v>
      </c>
      <c r="I33" s="249">
        <f t="shared" si="2"/>
        <v>0</v>
      </c>
      <c r="J33" s="251"/>
    </row>
    <row r="34" spans="1:10" s="29" customFormat="1" x14ac:dyDescent="0.2">
      <c r="A34" s="144">
        <v>26</v>
      </c>
      <c r="B34" s="151" t="s">
        <v>22</v>
      </c>
      <c r="C34" s="127">
        <v>4500</v>
      </c>
      <c r="D34" s="151" t="s">
        <v>49</v>
      </c>
      <c r="E34" s="319" t="s">
        <v>1</v>
      </c>
      <c r="F34" s="249"/>
      <c r="G34" s="249">
        <f t="shared" si="0"/>
        <v>0</v>
      </c>
      <c r="H34" s="249">
        <f t="shared" si="1"/>
        <v>0</v>
      </c>
      <c r="I34" s="249">
        <f t="shared" si="2"/>
        <v>0</v>
      </c>
      <c r="J34" s="251"/>
    </row>
    <row r="35" spans="1:10" s="29" customFormat="1" x14ac:dyDescent="0.2">
      <c r="A35" s="144">
        <v>27</v>
      </c>
      <c r="B35" s="151" t="s">
        <v>23</v>
      </c>
      <c r="C35" s="127">
        <v>2800</v>
      </c>
      <c r="D35" s="151" t="s">
        <v>49</v>
      </c>
      <c r="E35" s="319" t="s">
        <v>1</v>
      </c>
      <c r="F35" s="249"/>
      <c r="G35" s="249">
        <f t="shared" si="0"/>
        <v>0</v>
      </c>
      <c r="H35" s="249">
        <f t="shared" si="1"/>
        <v>0</v>
      </c>
      <c r="I35" s="249">
        <f t="shared" si="2"/>
        <v>0</v>
      </c>
      <c r="J35" s="251"/>
    </row>
    <row r="36" spans="1:10" s="29" customFormat="1" x14ac:dyDescent="0.2">
      <c r="A36" s="144">
        <v>28</v>
      </c>
      <c r="B36" s="151" t="s">
        <v>24</v>
      </c>
      <c r="C36" s="127">
        <v>200</v>
      </c>
      <c r="D36" s="151" t="s">
        <v>49</v>
      </c>
      <c r="E36" s="319" t="s">
        <v>1</v>
      </c>
      <c r="F36" s="249"/>
      <c r="G36" s="249">
        <f t="shared" si="0"/>
        <v>0</v>
      </c>
      <c r="H36" s="249">
        <f t="shared" si="1"/>
        <v>0</v>
      </c>
      <c r="I36" s="249">
        <f t="shared" si="2"/>
        <v>0</v>
      </c>
      <c r="J36" s="251"/>
    </row>
    <row r="37" spans="1:10" s="29" customFormat="1" x14ac:dyDescent="0.2">
      <c r="A37" s="144">
        <v>29</v>
      </c>
      <c r="B37" s="151" t="s">
        <v>25</v>
      </c>
      <c r="C37" s="127">
        <v>250</v>
      </c>
      <c r="D37" s="151" t="s">
        <v>49</v>
      </c>
      <c r="E37" s="319" t="s">
        <v>1</v>
      </c>
      <c r="F37" s="249"/>
      <c r="G37" s="249">
        <f t="shared" si="0"/>
        <v>0</v>
      </c>
      <c r="H37" s="249">
        <f t="shared" si="1"/>
        <v>0</v>
      </c>
      <c r="I37" s="249">
        <f t="shared" si="2"/>
        <v>0</v>
      </c>
      <c r="J37" s="251"/>
    </row>
    <row r="38" spans="1:10" s="29" customFormat="1" x14ac:dyDescent="0.2">
      <c r="A38" s="144">
        <v>30</v>
      </c>
      <c r="B38" s="151" t="s">
        <v>26</v>
      </c>
      <c r="C38" s="127">
        <v>400</v>
      </c>
      <c r="D38" s="151" t="s">
        <v>49</v>
      </c>
      <c r="E38" s="319" t="s">
        <v>1</v>
      </c>
      <c r="F38" s="249"/>
      <c r="G38" s="249">
        <f t="shared" si="0"/>
        <v>0</v>
      </c>
      <c r="H38" s="249">
        <f t="shared" si="1"/>
        <v>0</v>
      </c>
      <c r="I38" s="249">
        <f t="shared" si="2"/>
        <v>0</v>
      </c>
      <c r="J38" s="251"/>
    </row>
    <row r="39" spans="1:10" s="29" customFormat="1" x14ac:dyDescent="0.2">
      <c r="A39" s="144">
        <v>31</v>
      </c>
      <c r="B39" s="151" t="s">
        <v>27</v>
      </c>
      <c r="C39" s="127">
        <v>3000</v>
      </c>
      <c r="D39" s="151" t="s">
        <v>49</v>
      </c>
      <c r="E39" s="319" t="s">
        <v>1</v>
      </c>
      <c r="F39" s="249"/>
      <c r="G39" s="249">
        <f t="shared" si="0"/>
        <v>0</v>
      </c>
      <c r="H39" s="249">
        <f t="shared" si="1"/>
        <v>0</v>
      </c>
      <c r="I39" s="249">
        <f t="shared" si="2"/>
        <v>0</v>
      </c>
      <c r="J39" s="251"/>
    </row>
    <row r="40" spans="1:10" s="29" customFormat="1" x14ac:dyDescent="0.2">
      <c r="A40" s="144">
        <v>32</v>
      </c>
      <c r="B40" s="151" t="s">
        <v>28</v>
      </c>
      <c r="C40" s="127">
        <v>3500</v>
      </c>
      <c r="D40" s="151" t="s">
        <v>49</v>
      </c>
      <c r="E40" s="319" t="s">
        <v>1</v>
      </c>
      <c r="F40" s="249"/>
      <c r="G40" s="249">
        <f t="shared" si="0"/>
        <v>0</v>
      </c>
      <c r="H40" s="249">
        <f t="shared" si="1"/>
        <v>0</v>
      </c>
      <c r="I40" s="249">
        <f t="shared" si="2"/>
        <v>0</v>
      </c>
      <c r="J40" s="251"/>
    </row>
    <row r="41" spans="1:10" s="29" customFormat="1" x14ac:dyDescent="0.2">
      <c r="A41" s="144">
        <v>33</v>
      </c>
      <c r="B41" s="151" t="s">
        <v>495</v>
      </c>
      <c r="C41" s="127">
        <v>400</v>
      </c>
      <c r="D41" s="151" t="s">
        <v>49</v>
      </c>
      <c r="E41" s="319" t="s">
        <v>1</v>
      </c>
      <c r="F41" s="249"/>
      <c r="G41" s="249">
        <f t="shared" si="0"/>
        <v>0</v>
      </c>
      <c r="H41" s="249">
        <f t="shared" si="1"/>
        <v>0</v>
      </c>
      <c r="I41" s="249">
        <f t="shared" si="2"/>
        <v>0</v>
      </c>
      <c r="J41" s="251"/>
    </row>
    <row r="42" spans="1:10" s="29" customFormat="1" x14ac:dyDescent="0.2">
      <c r="A42" s="144">
        <v>34</v>
      </c>
      <c r="B42" s="151" t="s">
        <v>29</v>
      </c>
      <c r="C42" s="127">
        <v>50</v>
      </c>
      <c r="D42" s="151" t="s">
        <v>49</v>
      </c>
      <c r="E42" s="319" t="s">
        <v>1</v>
      </c>
      <c r="F42" s="249"/>
      <c r="G42" s="249">
        <f t="shared" si="0"/>
        <v>0</v>
      </c>
      <c r="H42" s="249">
        <f t="shared" si="1"/>
        <v>0</v>
      </c>
      <c r="I42" s="249">
        <f t="shared" si="2"/>
        <v>0</v>
      </c>
      <c r="J42" s="251"/>
    </row>
    <row r="43" spans="1:10" s="55" customFormat="1" x14ac:dyDescent="0.2">
      <c r="A43" s="144">
        <v>35</v>
      </c>
      <c r="B43" s="235" t="s">
        <v>330</v>
      </c>
      <c r="C43" s="272">
        <v>308</v>
      </c>
      <c r="D43" s="151" t="s">
        <v>49</v>
      </c>
      <c r="E43" s="319" t="s">
        <v>1</v>
      </c>
      <c r="F43" s="167"/>
      <c r="G43" s="249">
        <f t="shared" si="0"/>
        <v>0</v>
      </c>
      <c r="H43" s="249">
        <f t="shared" si="1"/>
        <v>0</v>
      </c>
      <c r="I43" s="249">
        <f t="shared" si="2"/>
        <v>0</v>
      </c>
      <c r="J43" s="320"/>
    </row>
    <row r="44" spans="1:10" s="29" customFormat="1" x14ac:dyDescent="0.2">
      <c r="A44" s="144">
        <v>36</v>
      </c>
      <c r="B44" s="144" t="s">
        <v>130</v>
      </c>
      <c r="C44" s="127">
        <v>250</v>
      </c>
      <c r="D44" s="151" t="s">
        <v>49</v>
      </c>
      <c r="E44" s="319" t="s">
        <v>1</v>
      </c>
      <c r="F44" s="249"/>
      <c r="G44" s="249">
        <f t="shared" si="0"/>
        <v>0</v>
      </c>
      <c r="H44" s="249">
        <f t="shared" si="1"/>
        <v>0</v>
      </c>
      <c r="I44" s="249">
        <f t="shared" si="2"/>
        <v>0</v>
      </c>
      <c r="J44" s="251"/>
    </row>
    <row r="45" spans="1:10" s="29" customFormat="1" x14ac:dyDescent="0.2">
      <c r="A45" s="144">
        <v>37</v>
      </c>
      <c r="B45" s="151" t="s">
        <v>30</v>
      </c>
      <c r="C45" s="127">
        <v>700</v>
      </c>
      <c r="D45" s="151" t="s">
        <v>49</v>
      </c>
      <c r="E45" s="319" t="s">
        <v>1</v>
      </c>
      <c r="F45" s="249"/>
      <c r="G45" s="249">
        <f t="shared" si="0"/>
        <v>0</v>
      </c>
      <c r="H45" s="249">
        <f t="shared" si="1"/>
        <v>0</v>
      </c>
      <c r="I45" s="249">
        <f t="shared" si="2"/>
        <v>0</v>
      </c>
      <c r="J45" s="251"/>
    </row>
    <row r="46" spans="1:10" s="29" customFormat="1" x14ac:dyDescent="0.2">
      <c r="A46" s="144">
        <v>38</v>
      </c>
      <c r="B46" s="144" t="s">
        <v>131</v>
      </c>
      <c r="C46" s="127">
        <v>300</v>
      </c>
      <c r="D46" s="151" t="s">
        <v>49</v>
      </c>
      <c r="E46" s="319" t="s">
        <v>1</v>
      </c>
      <c r="F46" s="249"/>
      <c r="G46" s="249">
        <f t="shared" si="0"/>
        <v>0</v>
      </c>
      <c r="H46" s="249">
        <f t="shared" si="1"/>
        <v>0</v>
      </c>
      <c r="I46" s="249">
        <f t="shared" si="2"/>
        <v>0</v>
      </c>
      <c r="J46" s="251"/>
    </row>
    <row r="47" spans="1:10" s="29" customFormat="1" x14ac:dyDescent="0.2">
      <c r="A47" s="144">
        <v>39</v>
      </c>
      <c r="B47" s="151" t="s">
        <v>31</v>
      </c>
      <c r="C47" s="127">
        <v>200</v>
      </c>
      <c r="D47" s="151" t="s">
        <v>49</v>
      </c>
      <c r="E47" s="319" t="s">
        <v>1</v>
      </c>
      <c r="F47" s="249"/>
      <c r="G47" s="249">
        <f t="shared" si="0"/>
        <v>0</v>
      </c>
      <c r="H47" s="249">
        <f t="shared" si="1"/>
        <v>0</v>
      </c>
      <c r="I47" s="249">
        <f t="shared" si="2"/>
        <v>0</v>
      </c>
      <c r="J47" s="251"/>
    </row>
    <row r="48" spans="1:10" s="29" customFormat="1" x14ac:dyDescent="0.2">
      <c r="A48" s="144">
        <v>40</v>
      </c>
      <c r="B48" s="151" t="s">
        <v>32</v>
      </c>
      <c r="C48" s="127">
        <v>50</v>
      </c>
      <c r="D48" s="151" t="s">
        <v>49</v>
      </c>
      <c r="E48" s="319" t="s">
        <v>1</v>
      </c>
      <c r="F48" s="249"/>
      <c r="G48" s="249">
        <f t="shared" si="0"/>
        <v>0</v>
      </c>
      <c r="H48" s="249">
        <f t="shared" si="1"/>
        <v>0</v>
      </c>
      <c r="I48" s="249">
        <f t="shared" si="2"/>
        <v>0</v>
      </c>
      <c r="J48" s="251"/>
    </row>
    <row r="49" spans="1:10" s="55" customFormat="1" x14ac:dyDescent="0.2">
      <c r="A49" s="144">
        <v>41</v>
      </c>
      <c r="B49" s="235" t="s">
        <v>332</v>
      </c>
      <c r="C49" s="272">
        <v>60</v>
      </c>
      <c r="D49" s="151" t="s">
        <v>49</v>
      </c>
      <c r="E49" s="319" t="s">
        <v>1</v>
      </c>
      <c r="F49" s="167"/>
      <c r="G49" s="249">
        <f t="shared" si="0"/>
        <v>0</v>
      </c>
      <c r="H49" s="249">
        <f t="shared" si="1"/>
        <v>0</v>
      </c>
      <c r="I49" s="249">
        <f t="shared" si="2"/>
        <v>0</v>
      </c>
      <c r="J49" s="320"/>
    </row>
    <row r="50" spans="1:10" s="29" customFormat="1" x14ac:dyDescent="0.2">
      <c r="A50" s="144">
        <v>42</v>
      </c>
      <c r="B50" s="151" t="s">
        <v>33</v>
      </c>
      <c r="C50" s="127">
        <v>60</v>
      </c>
      <c r="D50" s="151" t="s">
        <v>49</v>
      </c>
      <c r="E50" s="319" t="s">
        <v>1</v>
      </c>
      <c r="F50" s="249"/>
      <c r="G50" s="249">
        <f t="shared" si="0"/>
        <v>0</v>
      </c>
      <c r="H50" s="249">
        <f t="shared" si="1"/>
        <v>0</v>
      </c>
      <c r="I50" s="249">
        <f t="shared" si="2"/>
        <v>0</v>
      </c>
      <c r="J50" s="251"/>
    </row>
    <row r="51" spans="1:10" s="55" customFormat="1" x14ac:dyDescent="0.2">
      <c r="A51" s="144">
        <v>43</v>
      </c>
      <c r="B51" s="235" t="s">
        <v>331</v>
      </c>
      <c r="C51" s="272">
        <v>50</v>
      </c>
      <c r="D51" s="151" t="s">
        <v>49</v>
      </c>
      <c r="E51" s="319" t="s">
        <v>1</v>
      </c>
      <c r="F51" s="167"/>
      <c r="G51" s="249">
        <f t="shared" si="0"/>
        <v>0</v>
      </c>
      <c r="H51" s="249">
        <f t="shared" si="1"/>
        <v>0</v>
      </c>
      <c r="I51" s="249">
        <f t="shared" si="2"/>
        <v>0</v>
      </c>
      <c r="J51" s="320"/>
    </row>
    <row r="52" spans="1:10" s="29" customFormat="1" x14ac:dyDescent="0.2">
      <c r="A52" s="144">
        <v>44</v>
      </c>
      <c r="B52" s="144" t="s">
        <v>191</v>
      </c>
      <c r="C52" s="127">
        <v>10</v>
      </c>
      <c r="D52" s="151" t="s">
        <v>49</v>
      </c>
      <c r="E52" s="319" t="s">
        <v>1</v>
      </c>
      <c r="F52" s="249"/>
      <c r="G52" s="249">
        <f t="shared" si="0"/>
        <v>0</v>
      </c>
      <c r="H52" s="249">
        <f t="shared" si="1"/>
        <v>0</v>
      </c>
      <c r="I52" s="249">
        <f t="shared" si="2"/>
        <v>0</v>
      </c>
      <c r="J52" s="251"/>
    </row>
    <row r="53" spans="1:10" s="29" customFormat="1" x14ac:dyDescent="0.2">
      <c r="A53" s="144">
        <v>45</v>
      </c>
      <c r="B53" s="151" t="s">
        <v>34</v>
      </c>
      <c r="C53" s="127">
        <v>700</v>
      </c>
      <c r="D53" s="151" t="s">
        <v>49</v>
      </c>
      <c r="E53" s="319" t="s">
        <v>1</v>
      </c>
      <c r="F53" s="249"/>
      <c r="G53" s="249">
        <f t="shared" si="0"/>
        <v>0</v>
      </c>
      <c r="H53" s="249">
        <f t="shared" si="1"/>
        <v>0</v>
      </c>
      <c r="I53" s="249">
        <f t="shared" si="2"/>
        <v>0</v>
      </c>
      <c r="J53" s="251"/>
    </row>
    <row r="54" spans="1:10" s="29" customFormat="1" x14ac:dyDescent="0.2">
      <c r="A54" s="144">
        <v>46</v>
      </c>
      <c r="B54" s="151" t="s">
        <v>35</v>
      </c>
      <c r="C54" s="127">
        <v>30000</v>
      </c>
      <c r="D54" s="151" t="s">
        <v>49</v>
      </c>
      <c r="E54" s="319" t="s">
        <v>1</v>
      </c>
      <c r="F54" s="249"/>
      <c r="G54" s="249">
        <f t="shared" si="0"/>
        <v>0</v>
      </c>
      <c r="H54" s="249">
        <f t="shared" si="1"/>
        <v>0</v>
      </c>
      <c r="I54" s="249">
        <f t="shared" si="2"/>
        <v>0</v>
      </c>
      <c r="J54" s="251"/>
    </row>
    <row r="55" spans="1:10" s="29" customFormat="1" x14ac:dyDescent="0.2">
      <c r="A55" s="144">
        <v>47</v>
      </c>
      <c r="B55" s="144" t="s">
        <v>36</v>
      </c>
      <c r="C55" s="127">
        <v>2000</v>
      </c>
      <c r="D55" s="151" t="s">
        <v>49</v>
      </c>
      <c r="E55" s="319" t="s">
        <v>1</v>
      </c>
      <c r="F55" s="249"/>
      <c r="G55" s="249">
        <f t="shared" si="0"/>
        <v>0</v>
      </c>
      <c r="H55" s="249">
        <f t="shared" si="1"/>
        <v>0</v>
      </c>
      <c r="I55" s="249">
        <f t="shared" si="2"/>
        <v>0</v>
      </c>
      <c r="J55" s="251"/>
    </row>
    <row r="56" spans="1:10" s="29" customFormat="1" x14ac:dyDescent="0.2">
      <c r="A56" s="144">
        <v>48</v>
      </c>
      <c r="B56" s="144" t="s">
        <v>161</v>
      </c>
      <c r="C56" s="127">
        <v>2000</v>
      </c>
      <c r="D56" s="151" t="s">
        <v>49</v>
      </c>
      <c r="E56" s="319" t="s">
        <v>1</v>
      </c>
      <c r="F56" s="249"/>
      <c r="G56" s="249">
        <f t="shared" si="0"/>
        <v>0</v>
      </c>
      <c r="H56" s="249">
        <f t="shared" si="1"/>
        <v>0</v>
      </c>
      <c r="I56" s="249">
        <f t="shared" si="2"/>
        <v>0</v>
      </c>
      <c r="J56" s="251"/>
    </row>
    <row r="57" spans="1:10" s="29" customFormat="1" x14ac:dyDescent="0.2">
      <c r="A57" s="144">
        <v>49</v>
      </c>
      <c r="B57" s="144" t="s">
        <v>162</v>
      </c>
      <c r="C57" s="127">
        <v>600</v>
      </c>
      <c r="D57" s="151" t="s">
        <v>49</v>
      </c>
      <c r="E57" s="319" t="s">
        <v>1</v>
      </c>
      <c r="F57" s="249"/>
      <c r="G57" s="249">
        <f t="shared" si="0"/>
        <v>0</v>
      </c>
      <c r="H57" s="249">
        <f t="shared" si="1"/>
        <v>0</v>
      </c>
      <c r="I57" s="249">
        <f t="shared" si="2"/>
        <v>0</v>
      </c>
      <c r="J57" s="251"/>
    </row>
    <row r="58" spans="1:10" s="29" customFormat="1" x14ac:dyDescent="0.2">
      <c r="A58" s="144">
        <v>50</v>
      </c>
      <c r="B58" s="144" t="s">
        <v>163</v>
      </c>
      <c r="C58" s="127">
        <v>80</v>
      </c>
      <c r="D58" s="151" t="s">
        <v>49</v>
      </c>
      <c r="E58" s="319" t="s">
        <v>1</v>
      </c>
      <c r="F58" s="249"/>
      <c r="G58" s="249">
        <f t="shared" si="0"/>
        <v>0</v>
      </c>
      <c r="H58" s="249">
        <f t="shared" si="1"/>
        <v>0</v>
      </c>
      <c r="I58" s="249">
        <f t="shared" si="2"/>
        <v>0</v>
      </c>
      <c r="J58" s="251"/>
    </row>
    <row r="59" spans="1:10" s="29" customFormat="1" x14ac:dyDescent="0.2">
      <c r="A59" s="144">
        <v>51</v>
      </c>
      <c r="B59" s="144" t="s">
        <v>164</v>
      </c>
      <c r="C59" s="127">
        <v>460</v>
      </c>
      <c r="D59" s="151" t="s">
        <v>49</v>
      </c>
      <c r="E59" s="319" t="s">
        <v>1</v>
      </c>
      <c r="F59" s="249"/>
      <c r="G59" s="249">
        <f t="shared" si="0"/>
        <v>0</v>
      </c>
      <c r="H59" s="249">
        <f t="shared" si="1"/>
        <v>0</v>
      </c>
      <c r="I59" s="249">
        <f t="shared" si="2"/>
        <v>0</v>
      </c>
      <c r="J59" s="251"/>
    </row>
    <row r="60" spans="1:10" s="29" customFormat="1" x14ac:dyDescent="0.2">
      <c r="A60" s="144">
        <v>52</v>
      </c>
      <c r="B60" s="144" t="s">
        <v>165</v>
      </c>
      <c r="C60" s="127">
        <v>150</v>
      </c>
      <c r="D60" s="151" t="s">
        <v>49</v>
      </c>
      <c r="E60" s="319" t="s">
        <v>1</v>
      </c>
      <c r="F60" s="249"/>
      <c r="G60" s="249">
        <f t="shared" si="0"/>
        <v>0</v>
      </c>
      <c r="H60" s="249">
        <f t="shared" si="1"/>
        <v>0</v>
      </c>
      <c r="I60" s="249">
        <f t="shared" si="2"/>
        <v>0</v>
      </c>
      <c r="J60" s="251"/>
    </row>
    <row r="61" spans="1:10" s="29" customFormat="1" x14ac:dyDescent="0.2">
      <c r="A61" s="144">
        <v>53</v>
      </c>
      <c r="B61" s="144" t="s">
        <v>192</v>
      </c>
      <c r="C61" s="127">
        <v>1000</v>
      </c>
      <c r="D61" s="151" t="s">
        <v>49</v>
      </c>
      <c r="E61" s="319" t="s">
        <v>1</v>
      </c>
      <c r="F61" s="249"/>
      <c r="G61" s="249">
        <f t="shared" si="0"/>
        <v>0</v>
      </c>
      <c r="H61" s="249">
        <f t="shared" si="1"/>
        <v>0</v>
      </c>
      <c r="I61" s="249">
        <f t="shared" si="2"/>
        <v>0</v>
      </c>
      <c r="J61" s="251"/>
    </row>
    <row r="62" spans="1:10" s="29" customFormat="1" x14ac:dyDescent="0.2">
      <c r="A62" s="144">
        <v>54</v>
      </c>
      <c r="B62" s="144" t="s">
        <v>166</v>
      </c>
      <c r="C62" s="127">
        <v>2700</v>
      </c>
      <c r="D62" s="151" t="s">
        <v>49</v>
      </c>
      <c r="E62" s="319" t="s">
        <v>1</v>
      </c>
      <c r="F62" s="249"/>
      <c r="G62" s="249">
        <f t="shared" si="0"/>
        <v>0</v>
      </c>
      <c r="H62" s="249">
        <f t="shared" si="1"/>
        <v>0</v>
      </c>
      <c r="I62" s="249">
        <f t="shared" si="2"/>
        <v>0</v>
      </c>
      <c r="J62" s="251"/>
    </row>
    <row r="63" spans="1:10" s="29" customFormat="1" x14ac:dyDescent="0.2">
      <c r="A63" s="144">
        <v>55</v>
      </c>
      <c r="B63" s="144" t="s">
        <v>42</v>
      </c>
      <c r="C63" s="127">
        <v>990</v>
      </c>
      <c r="D63" s="151" t="s">
        <v>49</v>
      </c>
      <c r="E63" s="319" t="s">
        <v>1</v>
      </c>
      <c r="F63" s="249"/>
      <c r="G63" s="249">
        <f t="shared" si="0"/>
        <v>0</v>
      </c>
      <c r="H63" s="249">
        <f t="shared" si="1"/>
        <v>0</v>
      </c>
      <c r="I63" s="249">
        <f t="shared" si="2"/>
        <v>0</v>
      </c>
      <c r="J63" s="251"/>
    </row>
    <row r="64" spans="1:10" s="29" customFormat="1" x14ac:dyDescent="0.2">
      <c r="A64" s="144">
        <v>56</v>
      </c>
      <c r="B64" s="144" t="s">
        <v>45</v>
      </c>
      <c r="C64" s="127">
        <v>1500</v>
      </c>
      <c r="D64" s="151" t="s">
        <v>49</v>
      </c>
      <c r="E64" s="319" t="s">
        <v>1</v>
      </c>
      <c r="F64" s="249"/>
      <c r="G64" s="249">
        <f t="shared" si="0"/>
        <v>0</v>
      </c>
      <c r="H64" s="249">
        <f t="shared" si="1"/>
        <v>0</v>
      </c>
      <c r="I64" s="249">
        <f t="shared" si="2"/>
        <v>0</v>
      </c>
      <c r="J64" s="251"/>
    </row>
    <row r="65" spans="1:11" s="29" customFormat="1" x14ac:dyDescent="0.2">
      <c r="A65" s="144">
        <v>57</v>
      </c>
      <c r="B65" s="144" t="s">
        <v>37</v>
      </c>
      <c r="C65" s="127">
        <v>1500</v>
      </c>
      <c r="D65" s="151" t="s">
        <v>49</v>
      </c>
      <c r="E65" s="319" t="s">
        <v>1</v>
      </c>
      <c r="F65" s="249"/>
      <c r="G65" s="249">
        <f t="shared" si="0"/>
        <v>0</v>
      </c>
      <c r="H65" s="249">
        <f t="shared" si="1"/>
        <v>0</v>
      </c>
      <c r="I65" s="249">
        <f t="shared" si="2"/>
        <v>0</v>
      </c>
      <c r="J65" s="251"/>
    </row>
    <row r="66" spans="1:11" s="29" customFormat="1" x14ac:dyDescent="0.2">
      <c r="A66" s="144">
        <v>58</v>
      </c>
      <c r="B66" s="144" t="s">
        <v>38</v>
      </c>
      <c r="C66" s="127">
        <v>2500</v>
      </c>
      <c r="D66" s="151" t="s">
        <v>49</v>
      </c>
      <c r="E66" s="319" t="s">
        <v>1</v>
      </c>
      <c r="F66" s="249"/>
      <c r="G66" s="249">
        <f t="shared" si="0"/>
        <v>0</v>
      </c>
      <c r="H66" s="249">
        <f t="shared" si="1"/>
        <v>0</v>
      </c>
      <c r="I66" s="249">
        <f t="shared" si="2"/>
        <v>0</v>
      </c>
      <c r="J66" s="251"/>
    </row>
    <row r="67" spans="1:11" s="29" customFormat="1" x14ac:dyDescent="0.2">
      <c r="A67" s="144">
        <v>59</v>
      </c>
      <c r="B67" s="144" t="s">
        <v>41</v>
      </c>
      <c r="C67" s="127">
        <v>4000</v>
      </c>
      <c r="D67" s="151" t="s">
        <v>49</v>
      </c>
      <c r="E67" s="319" t="s">
        <v>1</v>
      </c>
      <c r="F67" s="249"/>
      <c r="G67" s="249">
        <f t="shared" si="0"/>
        <v>0</v>
      </c>
      <c r="H67" s="249">
        <f t="shared" si="1"/>
        <v>0</v>
      </c>
      <c r="I67" s="249">
        <f t="shared" si="2"/>
        <v>0</v>
      </c>
      <c r="J67" s="251"/>
    </row>
    <row r="68" spans="1:11" s="29" customFormat="1" x14ac:dyDescent="0.2">
      <c r="A68" s="144">
        <v>60</v>
      </c>
      <c r="B68" s="144" t="s">
        <v>492</v>
      </c>
      <c r="C68" s="127">
        <v>1000</v>
      </c>
      <c r="D68" s="151" t="s">
        <v>49</v>
      </c>
      <c r="E68" s="319" t="s">
        <v>1</v>
      </c>
      <c r="F68" s="249"/>
      <c r="G68" s="249">
        <f t="shared" si="0"/>
        <v>0</v>
      </c>
      <c r="H68" s="249">
        <f t="shared" si="1"/>
        <v>0</v>
      </c>
      <c r="I68" s="249">
        <f t="shared" si="2"/>
        <v>0</v>
      </c>
      <c r="J68" s="251"/>
    </row>
    <row r="69" spans="1:11" s="29" customFormat="1" x14ac:dyDescent="0.2">
      <c r="A69" s="144">
        <v>61</v>
      </c>
      <c r="B69" s="144" t="s">
        <v>39</v>
      </c>
      <c r="C69" s="127">
        <v>3500</v>
      </c>
      <c r="D69" s="151" t="s">
        <v>49</v>
      </c>
      <c r="E69" s="319" t="s">
        <v>1</v>
      </c>
      <c r="F69" s="249"/>
      <c r="G69" s="249">
        <f t="shared" si="0"/>
        <v>0</v>
      </c>
      <c r="H69" s="249">
        <f t="shared" si="1"/>
        <v>0</v>
      </c>
      <c r="I69" s="249">
        <f t="shared" si="2"/>
        <v>0</v>
      </c>
      <c r="J69" s="251"/>
    </row>
    <row r="70" spans="1:11" s="29" customFormat="1" x14ac:dyDescent="0.2">
      <c r="A70" s="144">
        <v>62</v>
      </c>
      <c r="B70" s="144" t="s">
        <v>579</v>
      </c>
      <c r="C70" s="127">
        <v>100</v>
      </c>
      <c r="D70" s="151" t="s">
        <v>49</v>
      </c>
      <c r="E70" s="319" t="s">
        <v>1</v>
      </c>
      <c r="F70" s="249"/>
      <c r="G70" s="249">
        <f t="shared" si="0"/>
        <v>0</v>
      </c>
      <c r="H70" s="249">
        <f t="shared" si="1"/>
        <v>0</v>
      </c>
      <c r="I70" s="249">
        <f t="shared" si="2"/>
        <v>0</v>
      </c>
      <c r="J70" s="251"/>
    </row>
    <row r="71" spans="1:11" s="29" customFormat="1" x14ac:dyDescent="0.2">
      <c r="A71" s="144">
        <v>63</v>
      </c>
      <c r="B71" s="144" t="s">
        <v>46</v>
      </c>
      <c r="C71" s="127">
        <v>3500</v>
      </c>
      <c r="D71" s="151" t="s">
        <v>49</v>
      </c>
      <c r="E71" s="319" t="s">
        <v>1</v>
      </c>
      <c r="F71" s="249"/>
      <c r="G71" s="249">
        <f t="shared" si="0"/>
        <v>0</v>
      </c>
      <c r="H71" s="249">
        <f t="shared" si="1"/>
        <v>0</v>
      </c>
      <c r="I71" s="249">
        <f t="shared" si="2"/>
        <v>0</v>
      </c>
      <c r="J71" s="251"/>
    </row>
    <row r="72" spans="1:11" s="29" customFormat="1" x14ac:dyDescent="0.2">
      <c r="A72" s="144">
        <v>64</v>
      </c>
      <c r="B72" s="144" t="s">
        <v>43</v>
      </c>
      <c r="C72" s="127">
        <v>1700</v>
      </c>
      <c r="D72" s="151" t="s">
        <v>49</v>
      </c>
      <c r="E72" s="319" t="s">
        <v>1</v>
      </c>
      <c r="F72" s="249"/>
      <c r="G72" s="249">
        <f t="shared" si="0"/>
        <v>0</v>
      </c>
      <c r="H72" s="249">
        <f t="shared" si="1"/>
        <v>0</v>
      </c>
      <c r="I72" s="249">
        <f t="shared" si="2"/>
        <v>0</v>
      </c>
      <c r="J72" s="251"/>
    </row>
    <row r="73" spans="1:11" s="29" customFormat="1" x14ac:dyDescent="0.2">
      <c r="A73" s="144">
        <v>65</v>
      </c>
      <c r="B73" s="144" t="s">
        <v>40</v>
      </c>
      <c r="C73" s="127">
        <v>1500</v>
      </c>
      <c r="D73" s="151" t="s">
        <v>49</v>
      </c>
      <c r="E73" s="319" t="s">
        <v>1</v>
      </c>
      <c r="F73" s="249"/>
      <c r="G73" s="249">
        <f t="shared" si="0"/>
        <v>0</v>
      </c>
      <c r="H73" s="249">
        <f t="shared" si="1"/>
        <v>0</v>
      </c>
      <c r="I73" s="249">
        <f t="shared" si="2"/>
        <v>0</v>
      </c>
      <c r="J73" s="251"/>
    </row>
    <row r="74" spans="1:11" s="29" customFormat="1" x14ac:dyDescent="0.2">
      <c r="A74" s="144">
        <v>66</v>
      </c>
      <c r="B74" s="144" t="s">
        <v>44</v>
      </c>
      <c r="C74" s="127">
        <v>800</v>
      </c>
      <c r="D74" s="151" t="s">
        <v>49</v>
      </c>
      <c r="E74" s="319" t="s">
        <v>1</v>
      </c>
      <c r="F74" s="249"/>
      <c r="G74" s="249">
        <f t="shared" ref="G74:G78" si="3">C74*F74</f>
        <v>0</v>
      </c>
      <c r="H74" s="249">
        <f t="shared" ref="H74:H78" si="4">G74*0.095</f>
        <v>0</v>
      </c>
      <c r="I74" s="249">
        <f t="shared" ref="I74:I78" si="5">G74+H74</f>
        <v>0</v>
      </c>
      <c r="J74" s="251"/>
    </row>
    <row r="75" spans="1:11" s="29" customFormat="1" x14ac:dyDescent="0.2">
      <c r="A75" s="144">
        <v>67</v>
      </c>
      <c r="B75" s="144" t="s">
        <v>132</v>
      </c>
      <c r="C75" s="153">
        <v>250</v>
      </c>
      <c r="D75" s="151" t="s">
        <v>49</v>
      </c>
      <c r="E75" s="319" t="s">
        <v>1</v>
      </c>
      <c r="F75" s="249"/>
      <c r="G75" s="249">
        <f t="shared" si="3"/>
        <v>0</v>
      </c>
      <c r="H75" s="249">
        <f t="shared" si="4"/>
        <v>0</v>
      </c>
      <c r="I75" s="249">
        <f t="shared" si="5"/>
        <v>0</v>
      </c>
      <c r="J75" s="251"/>
    </row>
    <row r="76" spans="1:11" s="29" customFormat="1" x14ac:dyDescent="0.2">
      <c r="A76" s="144">
        <v>68</v>
      </c>
      <c r="B76" s="144" t="s">
        <v>578</v>
      </c>
      <c r="C76" s="153">
        <v>200</v>
      </c>
      <c r="D76" s="151" t="s">
        <v>49</v>
      </c>
      <c r="E76" s="319" t="s">
        <v>1</v>
      </c>
      <c r="F76" s="249"/>
      <c r="G76" s="249">
        <f t="shared" si="3"/>
        <v>0</v>
      </c>
      <c r="H76" s="249">
        <f t="shared" si="4"/>
        <v>0</v>
      </c>
      <c r="I76" s="249">
        <f t="shared" si="5"/>
        <v>0</v>
      </c>
      <c r="J76" s="251"/>
    </row>
    <row r="77" spans="1:11" s="29" customFormat="1" x14ac:dyDescent="0.2">
      <c r="A77" s="144">
        <v>69</v>
      </c>
      <c r="B77" s="144" t="s">
        <v>577</v>
      </c>
      <c r="C77" s="153">
        <v>300</v>
      </c>
      <c r="D77" s="151" t="s">
        <v>49</v>
      </c>
      <c r="E77" s="319" t="s">
        <v>1</v>
      </c>
      <c r="F77" s="249"/>
      <c r="G77" s="249">
        <f t="shared" si="3"/>
        <v>0</v>
      </c>
      <c r="H77" s="249">
        <f t="shared" si="4"/>
        <v>0</v>
      </c>
      <c r="I77" s="249">
        <f t="shared" si="5"/>
        <v>0</v>
      </c>
      <c r="J77" s="251"/>
    </row>
    <row r="78" spans="1:11" s="29" customFormat="1" x14ac:dyDescent="0.2">
      <c r="A78" s="144">
        <v>70</v>
      </c>
      <c r="B78" s="144" t="s">
        <v>47</v>
      </c>
      <c r="C78" s="127">
        <v>250</v>
      </c>
      <c r="D78" s="151" t="s">
        <v>49</v>
      </c>
      <c r="E78" s="319" t="s">
        <v>1</v>
      </c>
      <c r="F78" s="249"/>
      <c r="G78" s="249">
        <f t="shared" si="3"/>
        <v>0</v>
      </c>
      <c r="H78" s="249">
        <f t="shared" si="4"/>
        <v>0</v>
      </c>
      <c r="I78" s="249">
        <f t="shared" si="5"/>
        <v>0</v>
      </c>
      <c r="J78" s="251"/>
    </row>
    <row r="79" spans="1:11" s="32" customFormat="1" ht="15" customHeight="1" x14ac:dyDescent="0.2">
      <c r="A79" s="379" t="s">
        <v>598</v>
      </c>
      <c r="B79" s="380"/>
      <c r="C79" s="380"/>
      <c r="D79" s="380"/>
      <c r="E79" s="380"/>
      <c r="F79" s="381"/>
      <c r="G79" s="257">
        <f t="shared" ref="G79:H79" si="6">SUM(G9:G78)</f>
        <v>0</v>
      </c>
      <c r="H79" s="257">
        <f t="shared" si="6"/>
        <v>0</v>
      </c>
      <c r="I79" s="257">
        <f>SUM(I9:I78)</f>
        <v>0</v>
      </c>
      <c r="J79" s="256">
        <f>SUM(J9:J78)</f>
        <v>0</v>
      </c>
      <c r="K79" s="29"/>
    </row>
    <row r="80" spans="1:11" s="28" customFormat="1" x14ac:dyDescent="0.2">
      <c r="A80" s="199"/>
      <c r="B80" s="200"/>
      <c r="C80" s="201"/>
      <c r="D80" s="202"/>
      <c r="E80" s="203"/>
      <c r="F80" s="204"/>
      <c r="G80" s="205"/>
      <c r="H80" s="205"/>
      <c r="I80" s="205"/>
      <c r="J80" s="206"/>
    </row>
    <row r="81" spans="1:10" s="63" customFormat="1" x14ac:dyDescent="0.2">
      <c r="A81" s="59" t="s">
        <v>304</v>
      </c>
      <c r="B81" s="60"/>
      <c r="C81" s="61"/>
      <c r="D81" s="62"/>
      <c r="E81" s="60"/>
      <c r="F81" s="60"/>
      <c r="G81" s="60"/>
      <c r="H81" s="60"/>
      <c r="I81" s="60"/>
      <c r="J81" s="60"/>
    </row>
    <row r="82" spans="1:10" s="63" customFormat="1" x14ac:dyDescent="0.2">
      <c r="A82" s="363" t="s">
        <v>416</v>
      </c>
      <c r="B82" s="363"/>
      <c r="C82" s="363"/>
      <c r="D82" s="363"/>
      <c r="E82" s="363"/>
      <c r="F82" s="363"/>
      <c r="G82" s="363"/>
      <c r="H82" s="363"/>
      <c r="I82" s="363"/>
      <c r="J82" s="60"/>
    </row>
    <row r="83" spans="1:10" s="63" customFormat="1" x14ac:dyDescent="0.2">
      <c r="A83" s="385" t="s">
        <v>333</v>
      </c>
      <c r="B83" s="385"/>
      <c r="C83" s="385"/>
      <c r="D83" s="385"/>
      <c r="E83" s="385"/>
      <c r="F83" s="385"/>
      <c r="G83" s="385"/>
      <c r="H83" s="385"/>
      <c r="I83" s="385"/>
      <c r="J83" s="385"/>
    </row>
    <row r="84" spans="1:10" s="63" customFormat="1" x14ac:dyDescent="0.2">
      <c r="A84" s="385" t="s">
        <v>430</v>
      </c>
      <c r="B84" s="385"/>
      <c r="C84" s="385"/>
      <c r="D84" s="385"/>
      <c r="E84" s="385"/>
      <c r="F84" s="385"/>
      <c r="G84" s="385"/>
      <c r="H84" s="385"/>
      <c r="I84" s="385"/>
      <c r="J84" s="60"/>
    </row>
    <row r="85" spans="1:10" s="63" customFormat="1" x14ac:dyDescent="0.2">
      <c r="A85" s="385" t="s">
        <v>334</v>
      </c>
      <c r="B85" s="385"/>
      <c r="C85" s="385"/>
      <c r="D85" s="385"/>
      <c r="E85" s="385"/>
      <c r="F85" s="385"/>
      <c r="G85" s="385"/>
      <c r="H85" s="385"/>
      <c r="I85" s="385"/>
      <c r="J85" s="60"/>
    </row>
    <row r="86" spans="1:10" s="63" customFormat="1" x14ac:dyDescent="0.2">
      <c r="A86" s="385"/>
      <c r="B86" s="385"/>
      <c r="C86" s="385"/>
      <c r="D86" s="385"/>
      <c r="E86" s="385"/>
      <c r="F86" s="385"/>
      <c r="G86" s="385"/>
      <c r="H86" s="385"/>
      <c r="I86" s="385"/>
      <c r="J86" s="60"/>
    </row>
    <row r="87" spans="1:10" s="65" customFormat="1" x14ac:dyDescent="0.2">
      <c r="A87" s="361" t="s">
        <v>305</v>
      </c>
      <c r="B87" s="362"/>
      <c r="C87" s="64"/>
    </row>
    <row r="88" spans="1:10" s="66" customFormat="1" ht="29.25" customHeight="1" x14ac:dyDescent="0.25">
      <c r="A88" s="370" t="s">
        <v>187</v>
      </c>
      <c r="B88" s="370"/>
      <c r="C88" s="370"/>
      <c r="D88" s="370"/>
      <c r="E88" s="370"/>
      <c r="F88" s="370"/>
      <c r="G88" s="370"/>
      <c r="H88" s="370"/>
      <c r="I88" s="370"/>
      <c r="J88" s="223"/>
    </row>
    <row r="89" spans="1:10" s="66" customFormat="1" ht="15" x14ac:dyDescent="0.25">
      <c r="A89" s="370" t="s">
        <v>306</v>
      </c>
      <c r="B89" s="370"/>
      <c r="C89" s="370"/>
      <c r="D89" s="370"/>
      <c r="E89" s="370"/>
      <c r="F89" s="370"/>
      <c r="G89" s="370"/>
      <c r="H89" s="370"/>
      <c r="I89" s="370"/>
      <c r="J89" s="223"/>
    </row>
    <row r="90" spans="1:10" s="66" customFormat="1" ht="35.25" customHeight="1" x14ac:dyDescent="0.25">
      <c r="A90" s="371" t="s">
        <v>801</v>
      </c>
      <c r="B90" s="371"/>
      <c r="C90" s="371"/>
      <c r="D90" s="371"/>
      <c r="E90" s="371"/>
      <c r="F90" s="371"/>
      <c r="G90" s="371"/>
      <c r="H90" s="371"/>
      <c r="I90" s="371"/>
      <c r="J90" s="223"/>
    </row>
    <row r="91" spans="1:10" s="65" customFormat="1" x14ac:dyDescent="0.2">
      <c r="A91" s="372" t="s">
        <v>307</v>
      </c>
      <c r="B91" s="372"/>
      <c r="C91" s="372"/>
      <c r="D91" s="372"/>
      <c r="E91" s="372"/>
      <c r="F91" s="372"/>
      <c r="G91" s="372"/>
      <c r="H91" s="372"/>
      <c r="I91" s="372"/>
    </row>
    <row r="92" spans="1:10" s="67" customFormat="1" x14ac:dyDescent="0.2">
      <c r="A92" s="137" t="s">
        <v>802</v>
      </c>
      <c r="B92" s="223"/>
      <c r="C92" s="223"/>
      <c r="D92" s="223"/>
      <c r="E92" s="223"/>
      <c r="F92" s="223"/>
      <c r="G92" s="223"/>
      <c r="H92" s="223"/>
      <c r="I92" s="223"/>
    </row>
    <row r="93" spans="1:10" s="47" customFormat="1" ht="15" x14ac:dyDescent="0.25">
      <c r="A93" s="137" t="s">
        <v>803</v>
      </c>
      <c r="B93" s="223"/>
      <c r="C93" s="223"/>
      <c r="D93" s="223"/>
      <c r="E93" s="223"/>
      <c r="F93" s="223"/>
      <c r="G93" s="223"/>
      <c r="H93" s="223"/>
      <c r="I93" s="223"/>
      <c r="J93" s="60"/>
    </row>
    <row r="94" spans="1:10" s="181" customFormat="1" ht="30" customHeight="1" x14ac:dyDescent="0.25">
      <c r="A94" s="360" t="s">
        <v>804</v>
      </c>
      <c r="B94" s="360"/>
      <c r="C94" s="360"/>
      <c r="D94" s="360"/>
      <c r="E94" s="360"/>
      <c r="F94" s="360"/>
      <c r="G94" s="360"/>
      <c r="H94" s="360"/>
      <c r="I94" s="360"/>
      <c r="J94" s="224"/>
    </row>
    <row r="95" spans="1:10" s="12" customFormat="1" ht="31.5" customHeight="1" x14ac:dyDescent="0.3">
      <c r="A95" s="373" t="s">
        <v>270</v>
      </c>
      <c r="B95" s="373"/>
      <c r="C95" s="373"/>
      <c r="D95" s="373"/>
      <c r="E95" s="373"/>
      <c r="F95" s="373"/>
      <c r="G95" s="373"/>
      <c r="H95" s="373"/>
      <c r="I95" s="373"/>
      <c r="J95" s="198"/>
    </row>
    <row r="96" spans="1:10" ht="13.5" x14ac:dyDescent="0.25">
      <c r="A96" s="28"/>
      <c r="B96" s="28"/>
      <c r="C96" s="10"/>
      <c r="D96" s="28"/>
      <c r="E96" s="28"/>
      <c r="F96" s="28"/>
      <c r="G96" s="28"/>
      <c r="H96" s="28"/>
      <c r="I96" s="28"/>
      <c r="J96" s="28"/>
    </row>
  </sheetData>
  <mergeCells count="17">
    <mergeCell ref="A94:I94"/>
    <mergeCell ref="A95:I95"/>
    <mergeCell ref="A87:B87"/>
    <mergeCell ref="A88:I88"/>
    <mergeCell ref="A89:I89"/>
    <mergeCell ref="A90:I90"/>
    <mergeCell ref="A91:I91"/>
    <mergeCell ref="A86:I86"/>
    <mergeCell ref="A83:J83"/>
    <mergeCell ref="A84:I84"/>
    <mergeCell ref="A85:I85"/>
    <mergeCell ref="F1:J1"/>
    <mergeCell ref="A79:F79"/>
    <mergeCell ref="G3:J3"/>
    <mergeCell ref="A4:J4"/>
    <mergeCell ref="A8:J8"/>
    <mergeCell ref="A82:I82"/>
  </mergeCells>
  <dataValidations count="1">
    <dataValidation type="whole" operator="equal" allowBlank="1" showInputMessage="1" showErrorMessage="1" sqref="J80:J81 J9:J78" xr:uid="{00000000-0002-0000-13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41"/>
  <sheetViews>
    <sheetView tabSelected="1" view="pageBreakPreview" zoomScale="60" zoomScaleNormal="11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9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9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9" s="43" customFormat="1" ht="12.75" x14ac:dyDescent="0.2">
      <c r="C3" s="44"/>
      <c r="F3" s="358"/>
      <c r="G3" s="358"/>
      <c r="H3" s="358"/>
      <c r="I3" s="358"/>
    </row>
    <row r="4" spans="1:9" s="1" customFormat="1" ht="15.75" x14ac:dyDescent="0.25">
      <c r="A4" s="359" t="s">
        <v>466</v>
      </c>
      <c r="B4" s="359"/>
      <c r="C4" s="359"/>
      <c r="D4" s="359"/>
      <c r="E4" s="359"/>
      <c r="F4" s="359"/>
      <c r="G4" s="359"/>
      <c r="H4" s="359"/>
      <c r="I4" s="359"/>
    </row>
    <row r="5" spans="1:9" s="43" customFormat="1" ht="12.75" x14ac:dyDescent="0.2">
      <c r="C5" s="44"/>
      <c r="F5" s="358"/>
      <c r="G5" s="358"/>
      <c r="H5" s="358"/>
      <c r="I5" s="358"/>
    </row>
    <row r="6" spans="1:9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9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9" s="51" customFormat="1" ht="12.75" x14ac:dyDescent="0.2">
      <c r="A8" s="402" t="s">
        <v>685</v>
      </c>
      <c r="B8" s="402"/>
      <c r="C8" s="402"/>
      <c r="D8" s="402"/>
      <c r="E8" s="402"/>
      <c r="F8" s="402"/>
      <c r="G8" s="402"/>
      <c r="H8" s="402"/>
      <c r="I8" s="402"/>
    </row>
    <row r="9" spans="1:9" s="55" customFormat="1" ht="12.75" x14ac:dyDescent="0.2">
      <c r="A9" s="264">
        <v>1</v>
      </c>
      <c r="B9" s="264" t="s">
        <v>335</v>
      </c>
      <c r="C9" s="265">
        <v>400</v>
      </c>
      <c r="D9" s="264" t="s">
        <v>49</v>
      </c>
      <c r="E9" s="230" t="s">
        <v>1</v>
      </c>
      <c r="F9" s="175"/>
      <c r="G9" s="263">
        <f>C9*F9</f>
        <v>0</v>
      </c>
      <c r="H9" s="263">
        <f>G9*0.095</f>
        <v>0</v>
      </c>
      <c r="I9" s="263">
        <f>G9+H9</f>
        <v>0</v>
      </c>
    </row>
    <row r="10" spans="1:9" s="55" customFormat="1" ht="12.75" x14ac:dyDescent="0.2">
      <c r="A10" s="264">
        <v>2</v>
      </c>
      <c r="B10" s="264" t="s">
        <v>336</v>
      </c>
      <c r="C10" s="265">
        <v>150</v>
      </c>
      <c r="D10" s="264" t="s">
        <v>49</v>
      </c>
      <c r="E10" s="230" t="s">
        <v>1</v>
      </c>
      <c r="F10" s="175"/>
      <c r="G10" s="263">
        <f t="shared" ref="G10:G25" si="0">C10*F10</f>
        <v>0</v>
      </c>
      <c r="H10" s="263">
        <f t="shared" ref="H10:H25" si="1">G10*0.095</f>
        <v>0</v>
      </c>
      <c r="I10" s="263">
        <f t="shared" ref="I10:I25" si="2">G10+H10</f>
        <v>0</v>
      </c>
    </row>
    <row r="11" spans="1:9" s="55" customFormat="1" ht="12.75" x14ac:dyDescent="0.2">
      <c r="A11" s="264">
        <v>3</v>
      </c>
      <c r="B11" s="264" t="s">
        <v>337</v>
      </c>
      <c r="C11" s="265">
        <v>20</v>
      </c>
      <c r="D11" s="264" t="s">
        <v>49</v>
      </c>
      <c r="E11" s="230" t="s">
        <v>1</v>
      </c>
      <c r="F11" s="175"/>
      <c r="G11" s="263">
        <f t="shared" si="0"/>
        <v>0</v>
      </c>
      <c r="H11" s="263">
        <f t="shared" si="1"/>
        <v>0</v>
      </c>
      <c r="I11" s="263">
        <f t="shared" si="2"/>
        <v>0</v>
      </c>
    </row>
    <row r="12" spans="1:9" s="55" customFormat="1" ht="12.75" x14ac:dyDescent="0.2">
      <c r="A12" s="264">
        <v>4</v>
      </c>
      <c r="B12" s="264" t="s">
        <v>338</v>
      </c>
      <c r="C12" s="265">
        <v>150</v>
      </c>
      <c r="D12" s="264" t="s">
        <v>49</v>
      </c>
      <c r="E12" s="230" t="s">
        <v>1</v>
      </c>
      <c r="F12" s="175"/>
      <c r="G12" s="263">
        <f t="shared" si="0"/>
        <v>0</v>
      </c>
      <c r="H12" s="263">
        <f t="shared" si="1"/>
        <v>0</v>
      </c>
      <c r="I12" s="263">
        <f t="shared" si="2"/>
        <v>0</v>
      </c>
    </row>
    <row r="13" spans="1:9" s="55" customFormat="1" ht="12.75" x14ac:dyDescent="0.2">
      <c r="A13" s="264">
        <v>5</v>
      </c>
      <c r="B13" s="264" t="s">
        <v>339</v>
      </c>
      <c r="C13" s="265">
        <v>80</v>
      </c>
      <c r="D13" s="264" t="s">
        <v>49</v>
      </c>
      <c r="E13" s="230" t="s">
        <v>1</v>
      </c>
      <c r="F13" s="175"/>
      <c r="G13" s="263">
        <f t="shared" si="0"/>
        <v>0</v>
      </c>
      <c r="H13" s="263">
        <f t="shared" si="1"/>
        <v>0</v>
      </c>
      <c r="I13" s="263">
        <f t="shared" si="2"/>
        <v>0</v>
      </c>
    </row>
    <row r="14" spans="1:9" s="55" customFormat="1" ht="12.75" x14ac:dyDescent="0.2">
      <c r="A14" s="264">
        <v>6</v>
      </c>
      <c r="B14" s="264" t="s">
        <v>340</v>
      </c>
      <c r="C14" s="265">
        <v>500</v>
      </c>
      <c r="D14" s="264" t="s">
        <v>49</v>
      </c>
      <c r="E14" s="230" t="s">
        <v>1</v>
      </c>
      <c r="F14" s="175"/>
      <c r="G14" s="263">
        <f t="shared" si="0"/>
        <v>0</v>
      </c>
      <c r="H14" s="263">
        <f t="shared" si="1"/>
        <v>0</v>
      </c>
      <c r="I14" s="263">
        <f t="shared" si="2"/>
        <v>0</v>
      </c>
    </row>
    <row r="15" spans="1:9" s="55" customFormat="1" ht="12.75" x14ac:dyDescent="0.2">
      <c r="A15" s="264">
        <v>7</v>
      </c>
      <c r="B15" s="264" t="s">
        <v>341</v>
      </c>
      <c r="C15" s="265">
        <v>500</v>
      </c>
      <c r="D15" s="264" t="s">
        <v>49</v>
      </c>
      <c r="E15" s="230" t="s">
        <v>1</v>
      </c>
      <c r="F15" s="175"/>
      <c r="G15" s="263">
        <f t="shared" si="0"/>
        <v>0</v>
      </c>
      <c r="H15" s="263">
        <f t="shared" si="1"/>
        <v>0</v>
      </c>
      <c r="I15" s="263">
        <f t="shared" si="2"/>
        <v>0</v>
      </c>
    </row>
    <row r="16" spans="1:9" s="55" customFormat="1" ht="12.75" x14ac:dyDescent="0.2">
      <c r="A16" s="264">
        <v>8</v>
      </c>
      <c r="B16" s="264" t="s">
        <v>342</v>
      </c>
      <c r="C16" s="265">
        <v>500</v>
      </c>
      <c r="D16" s="264" t="s">
        <v>49</v>
      </c>
      <c r="E16" s="230" t="s">
        <v>1</v>
      </c>
      <c r="F16" s="175"/>
      <c r="G16" s="263">
        <f t="shared" si="0"/>
        <v>0</v>
      </c>
      <c r="H16" s="263">
        <f t="shared" si="1"/>
        <v>0</v>
      </c>
      <c r="I16" s="263">
        <f t="shared" si="2"/>
        <v>0</v>
      </c>
    </row>
    <row r="17" spans="1:9" s="55" customFormat="1" ht="12.75" x14ac:dyDescent="0.2">
      <c r="A17" s="264">
        <v>9</v>
      </c>
      <c r="B17" s="264" t="s">
        <v>343</v>
      </c>
      <c r="C17" s="265">
        <v>300</v>
      </c>
      <c r="D17" s="264" t="s">
        <v>49</v>
      </c>
      <c r="E17" s="230" t="s">
        <v>1</v>
      </c>
      <c r="F17" s="175"/>
      <c r="G17" s="263">
        <f t="shared" si="0"/>
        <v>0</v>
      </c>
      <c r="H17" s="263">
        <f t="shared" si="1"/>
        <v>0</v>
      </c>
      <c r="I17" s="263">
        <f t="shared" si="2"/>
        <v>0</v>
      </c>
    </row>
    <row r="18" spans="1:9" s="55" customFormat="1" ht="12.75" x14ac:dyDescent="0.2">
      <c r="A18" s="264">
        <v>10</v>
      </c>
      <c r="B18" s="264" t="s">
        <v>344</v>
      </c>
      <c r="C18" s="265">
        <v>220</v>
      </c>
      <c r="D18" s="264" t="s">
        <v>49</v>
      </c>
      <c r="E18" s="230" t="s">
        <v>1</v>
      </c>
      <c r="F18" s="175"/>
      <c r="G18" s="263">
        <f t="shared" si="0"/>
        <v>0</v>
      </c>
      <c r="H18" s="263">
        <f t="shared" si="1"/>
        <v>0</v>
      </c>
      <c r="I18" s="263">
        <f t="shared" si="2"/>
        <v>0</v>
      </c>
    </row>
    <row r="19" spans="1:9" s="55" customFormat="1" ht="12.75" x14ac:dyDescent="0.2">
      <c r="A19" s="264">
        <v>11</v>
      </c>
      <c r="B19" s="234" t="s">
        <v>345</v>
      </c>
      <c r="C19" s="265">
        <v>300</v>
      </c>
      <c r="D19" s="264" t="s">
        <v>49</v>
      </c>
      <c r="E19" s="230" t="s">
        <v>1</v>
      </c>
      <c r="F19" s="175"/>
      <c r="G19" s="263">
        <f t="shared" si="0"/>
        <v>0</v>
      </c>
      <c r="H19" s="263">
        <f t="shared" si="1"/>
        <v>0</v>
      </c>
      <c r="I19" s="263">
        <f t="shared" si="2"/>
        <v>0</v>
      </c>
    </row>
    <row r="20" spans="1:9" s="55" customFormat="1" ht="12.75" x14ac:dyDescent="0.2">
      <c r="A20" s="264">
        <v>12</v>
      </c>
      <c r="B20" s="264" t="s">
        <v>346</v>
      </c>
      <c r="C20" s="265">
        <v>400</v>
      </c>
      <c r="D20" s="264" t="s">
        <v>49</v>
      </c>
      <c r="E20" s="230" t="s">
        <v>1</v>
      </c>
      <c r="F20" s="175"/>
      <c r="G20" s="263">
        <f t="shared" si="0"/>
        <v>0</v>
      </c>
      <c r="H20" s="263">
        <f t="shared" si="1"/>
        <v>0</v>
      </c>
      <c r="I20" s="263">
        <f t="shared" si="2"/>
        <v>0</v>
      </c>
    </row>
    <row r="21" spans="1:9" s="55" customFormat="1" ht="12.75" x14ac:dyDescent="0.2">
      <c r="A21" s="264">
        <v>13</v>
      </c>
      <c r="B21" s="264" t="s">
        <v>347</v>
      </c>
      <c r="C21" s="265">
        <v>51</v>
      </c>
      <c r="D21" s="264" t="s">
        <v>49</v>
      </c>
      <c r="E21" s="230" t="s">
        <v>1</v>
      </c>
      <c r="F21" s="175"/>
      <c r="G21" s="263">
        <f t="shared" si="0"/>
        <v>0</v>
      </c>
      <c r="H21" s="263">
        <f t="shared" si="1"/>
        <v>0</v>
      </c>
      <c r="I21" s="263">
        <f t="shared" si="2"/>
        <v>0</v>
      </c>
    </row>
    <row r="22" spans="1:9" s="55" customFormat="1" ht="12.75" x14ac:dyDescent="0.2">
      <c r="A22" s="264">
        <v>14</v>
      </c>
      <c r="B22" s="264" t="s">
        <v>348</v>
      </c>
      <c r="C22" s="265">
        <v>1800</v>
      </c>
      <c r="D22" s="264" t="s">
        <v>49</v>
      </c>
      <c r="E22" s="230" t="s">
        <v>1</v>
      </c>
      <c r="F22" s="175"/>
      <c r="G22" s="263">
        <f t="shared" si="0"/>
        <v>0</v>
      </c>
      <c r="H22" s="263">
        <f t="shared" si="1"/>
        <v>0</v>
      </c>
      <c r="I22" s="263">
        <f t="shared" si="2"/>
        <v>0</v>
      </c>
    </row>
    <row r="23" spans="1:9" s="55" customFormat="1" ht="12.75" x14ac:dyDescent="0.2">
      <c r="A23" s="264">
        <v>15</v>
      </c>
      <c r="B23" s="264" t="s">
        <v>349</v>
      </c>
      <c r="C23" s="265">
        <v>120</v>
      </c>
      <c r="D23" s="264" t="s">
        <v>49</v>
      </c>
      <c r="E23" s="230" t="s">
        <v>1</v>
      </c>
      <c r="F23" s="175"/>
      <c r="G23" s="263">
        <f t="shared" si="0"/>
        <v>0</v>
      </c>
      <c r="H23" s="263">
        <f t="shared" si="1"/>
        <v>0</v>
      </c>
      <c r="I23" s="263">
        <f t="shared" si="2"/>
        <v>0</v>
      </c>
    </row>
    <row r="24" spans="1:9" s="55" customFormat="1" ht="12.75" x14ac:dyDescent="0.2">
      <c r="A24" s="264">
        <v>16</v>
      </c>
      <c r="B24" s="264" t="s">
        <v>581</v>
      </c>
      <c r="C24" s="265">
        <v>200</v>
      </c>
      <c r="D24" s="264" t="s">
        <v>49</v>
      </c>
      <c r="E24" s="230" t="s">
        <v>1</v>
      </c>
      <c r="F24" s="175"/>
      <c r="G24" s="263">
        <f t="shared" si="0"/>
        <v>0</v>
      </c>
      <c r="H24" s="263">
        <f t="shared" si="1"/>
        <v>0</v>
      </c>
      <c r="I24" s="263">
        <f t="shared" si="2"/>
        <v>0</v>
      </c>
    </row>
    <row r="25" spans="1:9" s="55" customFormat="1" ht="12.75" x14ac:dyDescent="0.2">
      <c r="A25" s="264">
        <v>17</v>
      </c>
      <c r="B25" s="264" t="s">
        <v>580</v>
      </c>
      <c r="C25" s="265">
        <v>180</v>
      </c>
      <c r="D25" s="264" t="s">
        <v>49</v>
      </c>
      <c r="E25" s="230" t="s">
        <v>1</v>
      </c>
      <c r="F25" s="175"/>
      <c r="G25" s="263">
        <f t="shared" si="0"/>
        <v>0</v>
      </c>
      <c r="H25" s="263">
        <f t="shared" si="1"/>
        <v>0</v>
      </c>
      <c r="I25" s="263">
        <f t="shared" si="2"/>
        <v>0</v>
      </c>
    </row>
    <row r="26" spans="1:9" s="55" customFormat="1" ht="15" customHeight="1" x14ac:dyDescent="0.2">
      <c r="A26" s="367" t="s">
        <v>684</v>
      </c>
      <c r="B26" s="368"/>
      <c r="C26" s="368"/>
      <c r="D26" s="368"/>
      <c r="E26" s="368"/>
      <c r="F26" s="369"/>
      <c r="G26" s="245">
        <f>SUM(G9:G25)</f>
        <v>0</v>
      </c>
      <c r="H26" s="245">
        <f>SUM(H9:H25)</f>
        <v>0</v>
      </c>
      <c r="I26" s="245">
        <f>SUM(I9:I25)</f>
        <v>0</v>
      </c>
    </row>
    <row r="27" spans="1:9" s="70" customFormat="1" ht="12.75" x14ac:dyDescent="0.25">
      <c r="A27" s="69"/>
      <c r="B27" s="69"/>
      <c r="C27" s="69"/>
      <c r="D27" s="69"/>
      <c r="E27" s="69"/>
      <c r="F27" s="69"/>
      <c r="G27" s="69"/>
      <c r="H27" s="69"/>
      <c r="I27" s="69"/>
    </row>
    <row r="28" spans="1:9" s="63" customFormat="1" ht="12.75" x14ac:dyDescent="0.2">
      <c r="A28" s="59" t="s">
        <v>304</v>
      </c>
      <c r="B28" s="60"/>
      <c r="C28" s="61"/>
      <c r="D28" s="62"/>
      <c r="E28" s="60"/>
      <c r="F28" s="60"/>
      <c r="G28" s="60"/>
      <c r="H28" s="60"/>
      <c r="I28" s="60"/>
    </row>
    <row r="29" spans="1:9" s="63" customFormat="1" ht="12.75" x14ac:dyDescent="0.2">
      <c r="A29" s="363" t="s">
        <v>416</v>
      </c>
      <c r="B29" s="363"/>
      <c r="C29" s="363"/>
      <c r="D29" s="363"/>
      <c r="E29" s="363"/>
      <c r="F29" s="363"/>
      <c r="G29" s="363"/>
      <c r="H29" s="363"/>
      <c r="I29" s="363"/>
    </row>
    <row r="30" spans="1:9" s="63" customFormat="1" ht="12.75" x14ac:dyDescent="0.2">
      <c r="A30" s="385" t="s">
        <v>333</v>
      </c>
      <c r="B30" s="385"/>
      <c r="C30" s="385"/>
      <c r="D30" s="385"/>
      <c r="E30" s="385"/>
      <c r="F30" s="385"/>
      <c r="G30" s="385"/>
      <c r="H30" s="385"/>
      <c r="I30" s="385"/>
    </row>
    <row r="31" spans="1:9" s="63" customFormat="1" ht="12.75" x14ac:dyDescent="0.2">
      <c r="A31" s="385" t="s">
        <v>430</v>
      </c>
      <c r="B31" s="385"/>
      <c r="C31" s="385"/>
      <c r="D31" s="385"/>
      <c r="E31" s="385"/>
      <c r="F31" s="385"/>
      <c r="G31" s="385"/>
      <c r="H31" s="385"/>
      <c r="I31" s="385"/>
    </row>
    <row r="32" spans="1:9" s="63" customFormat="1" ht="12.75" x14ac:dyDescent="0.2">
      <c r="A32" s="385" t="s">
        <v>334</v>
      </c>
      <c r="B32" s="385"/>
      <c r="C32" s="385"/>
      <c r="D32" s="385"/>
      <c r="E32" s="385"/>
      <c r="F32" s="385"/>
      <c r="G32" s="385"/>
      <c r="H32" s="385"/>
      <c r="I32" s="385"/>
    </row>
    <row r="33" spans="1:9" s="70" customFormat="1" ht="5.25" customHeight="1" x14ac:dyDescent="0.25">
      <c r="A33" s="69"/>
      <c r="B33" s="69"/>
      <c r="C33" s="69"/>
      <c r="D33" s="69"/>
      <c r="E33" s="69"/>
      <c r="F33" s="69"/>
      <c r="G33" s="69"/>
      <c r="H33" s="69"/>
      <c r="I33" s="69"/>
    </row>
    <row r="34" spans="1:9" s="65" customFormat="1" ht="12.75" x14ac:dyDescent="0.2">
      <c r="A34" s="361" t="s">
        <v>305</v>
      </c>
      <c r="B34" s="362"/>
      <c r="C34" s="64"/>
    </row>
    <row r="35" spans="1:9" s="66" customFormat="1" ht="24" customHeight="1" x14ac:dyDescent="0.25">
      <c r="A35" s="370" t="s">
        <v>187</v>
      </c>
      <c r="B35" s="370"/>
      <c r="C35" s="370"/>
      <c r="D35" s="370"/>
      <c r="E35" s="370"/>
      <c r="F35" s="370"/>
      <c r="G35" s="370"/>
      <c r="H35" s="370"/>
      <c r="I35" s="370"/>
    </row>
    <row r="36" spans="1:9" s="66" customFormat="1" x14ac:dyDescent="0.25">
      <c r="A36" s="370" t="s">
        <v>306</v>
      </c>
      <c r="B36" s="370"/>
      <c r="C36" s="370"/>
      <c r="D36" s="370"/>
      <c r="E36" s="370"/>
      <c r="F36" s="370"/>
      <c r="G36" s="370"/>
      <c r="H36" s="370"/>
      <c r="I36" s="370"/>
    </row>
    <row r="37" spans="1:9" s="66" customFormat="1" ht="27.75" customHeight="1" x14ac:dyDescent="0.25">
      <c r="A37" s="371" t="s">
        <v>801</v>
      </c>
      <c r="B37" s="371"/>
      <c r="C37" s="371"/>
      <c r="D37" s="371"/>
      <c r="E37" s="371"/>
      <c r="F37" s="371"/>
      <c r="G37" s="371"/>
      <c r="H37" s="371"/>
      <c r="I37" s="371"/>
    </row>
    <row r="38" spans="1:9" s="65" customFormat="1" ht="12.75" x14ac:dyDescent="0.2">
      <c r="A38" s="372" t="s">
        <v>307</v>
      </c>
      <c r="B38" s="372"/>
      <c r="C38" s="372"/>
      <c r="D38" s="372"/>
      <c r="E38" s="372"/>
      <c r="F38" s="372"/>
      <c r="G38" s="372"/>
      <c r="H38" s="372"/>
      <c r="I38" s="372"/>
    </row>
    <row r="39" spans="1:9" s="67" customFormat="1" ht="12.75" x14ac:dyDescent="0.2">
      <c r="A39" s="137" t="s">
        <v>802</v>
      </c>
      <c r="B39" s="188"/>
      <c r="C39" s="188"/>
      <c r="D39" s="188"/>
      <c r="E39" s="188"/>
      <c r="F39" s="188"/>
      <c r="G39" s="188"/>
      <c r="H39" s="188"/>
      <c r="I39" s="188"/>
    </row>
    <row r="40" spans="1:9" x14ac:dyDescent="0.25">
      <c r="A40" s="137" t="s">
        <v>803</v>
      </c>
      <c r="B40" s="188"/>
      <c r="C40" s="188"/>
      <c r="D40" s="188"/>
      <c r="E40" s="188"/>
      <c r="F40" s="188"/>
      <c r="G40" s="188"/>
      <c r="H40" s="188"/>
      <c r="I40" s="188"/>
    </row>
    <row r="41" spans="1:9" s="181" customFormat="1" ht="30" customHeight="1" x14ac:dyDescent="0.25">
      <c r="A41" s="360" t="s">
        <v>804</v>
      </c>
      <c r="B41" s="360"/>
      <c r="C41" s="360"/>
      <c r="D41" s="360"/>
      <c r="E41" s="360"/>
      <c r="F41" s="360"/>
      <c r="G41" s="360"/>
      <c r="H41" s="360"/>
      <c r="I41" s="360"/>
    </row>
  </sheetData>
  <mergeCells count="16">
    <mergeCell ref="F1:I1"/>
    <mergeCell ref="A36:I36"/>
    <mergeCell ref="A38:I38"/>
    <mergeCell ref="A4:I4"/>
    <mergeCell ref="F3:I3"/>
    <mergeCell ref="F5:I5"/>
    <mergeCell ref="A26:F26"/>
    <mergeCell ref="A8:I8"/>
    <mergeCell ref="A41:I41"/>
    <mergeCell ref="A29:I29"/>
    <mergeCell ref="A30:I30"/>
    <mergeCell ref="A31:I31"/>
    <mergeCell ref="A32:I32"/>
    <mergeCell ref="A34:B34"/>
    <mergeCell ref="A35:I35"/>
    <mergeCell ref="A37:I37"/>
  </mergeCells>
  <printOptions horizontalCentered="1"/>
  <pageMargins left="0.19685039370078741" right="0.19685039370078741" top="0.19685039370078741" bottom="0.19685039370078741" header="0" footer="0"/>
  <pageSetup paperSize="9" scale="9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51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121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11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1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1" s="28" customFormat="1" ht="12.75" x14ac:dyDescent="0.2">
      <c r="C3" s="10"/>
      <c r="F3" s="143"/>
      <c r="G3" s="143"/>
      <c r="H3" s="143"/>
      <c r="I3" s="143"/>
      <c r="J3" s="143"/>
    </row>
    <row r="4" spans="1:11" s="1" customFormat="1" ht="15.75" x14ac:dyDescent="0.25">
      <c r="A4" s="359" t="s">
        <v>467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1" s="28" customFormat="1" ht="12.75" x14ac:dyDescent="0.2">
      <c r="C5" s="10"/>
      <c r="F5" s="143"/>
      <c r="G5" s="143"/>
      <c r="H5" s="143"/>
      <c r="I5" s="143"/>
      <c r="J5" s="143"/>
    </row>
    <row r="6" spans="1:11" s="51" customFormat="1" ht="45" x14ac:dyDescent="0.15">
      <c r="A6" s="48" t="s">
        <v>171</v>
      </c>
      <c r="B6" s="119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  <c r="J6" s="50" t="s">
        <v>350</v>
      </c>
    </row>
    <row r="7" spans="1:11" s="74" customFormat="1" ht="11.25" x14ac:dyDescent="0.2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  <c r="J7" s="53">
        <v>10</v>
      </c>
    </row>
    <row r="8" spans="1:11" s="74" customFormat="1" ht="12.75" x14ac:dyDescent="0.25">
      <c r="A8" s="399" t="s">
        <v>682</v>
      </c>
      <c r="B8" s="400"/>
      <c r="C8" s="400"/>
      <c r="D8" s="400"/>
      <c r="E8" s="400"/>
      <c r="F8" s="400"/>
      <c r="G8" s="400"/>
      <c r="H8" s="400"/>
      <c r="I8" s="400"/>
      <c r="J8" s="403"/>
      <c r="K8" s="61"/>
    </row>
    <row r="9" spans="1:11" s="55" customFormat="1" ht="12.75" x14ac:dyDescent="0.2">
      <c r="A9" s="235">
        <v>1</v>
      </c>
      <c r="B9" s="235" t="s">
        <v>351</v>
      </c>
      <c r="C9" s="272">
        <v>130</v>
      </c>
      <c r="D9" s="235" t="s">
        <v>49</v>
      </c>
      <c r="E9" s="235"/>
      <c r="F9" s="154"/>
      <c r="G9" s="270">
        <f>C9*F9</f>
        <v>0</v>
      </c>
      <c r="H9" s="270">
        <f>G9*0.095</f>
        <v>0</v>
      </c>
      <c r="I9" s="270">
        <f>G9+H9</f>
        <v>0</v>
      </c>
      <c r="J9" s="155"/>
      <c r="K9" s="60"/>
    </row>
    <row r="10" spans="1:11" s="55" customFormat="1" ht="12.75" x14ac:dyDescent="0.2">
      <c r="A10" s="235">
        <v>2</v>
      </c>
      <c r="B10" s="235" t="s">
        <v>408</v>
      </c>
      <c r="C10" s="272">
        <v>1300</v>
      </c>
      <c r="D10" s="235" t="s">
        <v>49</v>
      </c>
      <c r="E10" s="235"/>
      <c r="F10" s="154"/>
      <c r="G10" s="270">
        <f t="shared" ref="G10:G33" si="0">C10*F10</f>
        <v>0</v>
      </c>
      <c r="H10" s="270">
        <f t="shared" ref="H10:H33" si="1">G10*0.095</f>
        <v>0</v>
      </c>
      <c r="I10" s="270">
        <f t="shared" ref="I10:I33" si="2">G10+H10</f>
        <v>0</v>
      </c>
      <c r="J10" s="155"/>
      <c r="K10" s="60"/>
    </row>
    <row r="11" spans="1:11" s="55" customFormat="1" ht="12.75" x14ac:dyDescent="0.2">
      <c r="A11" s="235">
        <v>3</v>
      </c>
      <c r="B11" s="235" t="s">
        <v>352</v>
      </c>
      <c r="C11" s="272">
        <v>550</v>
      </c>
      <c r="D11" s="235" t="s">
        <v>49</v>
      </c>
      <c r="E11" s="235"/>
      <c r="F11" s="154"/>
      <c r="G11" s="270">
        <f t="shared" si="0"/>
        <v>0</v>
      </c>
      <c r="H11" s="270">
        <f t="shared" si="1"/>
        <v>0</v>
      </c>
      <c r="I11" s="270">
        <f t="shared" si="2"/>
        <v>0</v>
      </c>
      <c r="J11" s="155"/>
      <c r="K11" s="60"/>
    </row>
    <row r="12" spans="1:11" s="55" customFormat="1" ht="12.75" x14ac:dyDescent="0.2">
      <c r="A12" s="235">
        <v>4</v>
      </c>
      <c r="B12" s="235" t="s">
        <v>353</v>
      </c>
      <c r="C12" s="272">
        <v>80</v>
      </c>
      <c r="D12" s="235" t="s">
        <v>49</v>
      </c>
      <c r="E12" s="235"/>
      <c r="F12" s="154"/>
      <c r="G12" s="270">
        <f t="shared" si="0"/>
        <v>0</v>
      </c>
      <c r="H12" s="270">
        <f t="shared" si="1"/>
        <v>0</v>
      </c>
      <c r="I12" s="270">
        <f t="shared" si="2"/>
        <v>0</v>
      </c>
      <c r="J12" s="155"/>
      <c r="K12" s="60"/>
    </row>
    <row r="13" spans="1:11" s="55" customFormat="1" ht="12.75" x14ac:dyDescent="0.2">
      <c r="A13" s="235">
        <v>5</v>
      </c>
      <c r="B13" s="235" t="s">
        <v>354</v>
      </c>
      <c r="C13" s="272">
        <v>50</v>
      </c>
      <c r="D13" s="235" t="s">
        <v>49</v>
      </c>
      <c r="E13" s="235"/>
      <c r="F13" s="154"/>
      <c r="G13" s="270">
        <f t="shared" si="0"/>
        <v>0</v>
      </c>
      <c r="H13" s="270">
        <f t="shared" si="1"/>
        <v>0</v>
      </c>
      <c r="I13" s="270">
        <f t="shared" si="2"/>
        <v>0</v>
      </c>
      <c r="J13" s="155"/>
      <c r="K13" s="60"/>
    </row>
    <row r="14" spans="1:11" s="55" customFormat="1" ht="12.75" x14ac:dyDescent="0.2">
      <c r="A14" s="235">
        <v>6</v>
      </c>
      <c r="B14" s="235" t="s">
        <v>355</v>
      </c>
      <c r="C14" s="272">
        <v>40</v>
      </c>
      <c r="D14" s="235" t="s">
        <v>49</v>
      </c>
      <c r="E14" s="273"/>
      <c r="F14" s="154"/>
      <c r="G14" s="270">
        <f t="shared" si="0"/>
        <v>0</v>
      </c>
      <c r="H14" s="270">
        <f t="shared" si="1"/>
        <v>0</v>
      </c>
      <c r="I14" s="270">
        <f t="shared" si="2"/>
        <v>0</v>
      </c>
      <c r="J14" s="155"/>
      <c r="K14" s="60"/>
    </row>
    <row r="15" spans="1:11" s="118" customFormat="1" ht="12.75" x14ac:dyDescent="0.2">
      <c r="A15" s="235">
        <v>7</v>
      </c>
      <c r="B15" s="14" t="s">
        <v>582</v>
      </c>
      <c r="C15" s="309">
        <v>250</v>
      </c>
      <c r="D15" s="14" t="s">
        <v>49</v>
      </c>
      <c r="E15" s="239"/>
      <c r="F15" s="321"/>
      <c r="G15" s="270">
        <f t="shared" si="0"/>
        <v>0</v>
      </c>
      <c r="H15" s="270">
        <f t="shared" si="1"/>
        <v>0</v>
      </c>
      <c r="I15" s="270">
        <f t="shared" si="2"/>
        <v>0</v>
      </c>
      <c r="J15" s="311"/>
      <c r="K15" s="15"/>
    </row>
    <row r="16" spans="1:11" s="55" customFormat="1" ht="12.75" x14ac:dyDescent="0.2">
      <c r="A16" s="235">
        <v>8</v>
      </c>
      <c r="B16" s="235" t="s">
        <v>356</v>
      </c>
      <c r="C16" s="272">
        <v>20</v>
      </c>
      <c r="D16" s="235" t="s">
        <v>49</v>
      </c>
      <c r="E16" s="273"/>
      <c r="F16" s="154"/>
      <c r="G16" s="270">
        <f t="shared" si="0"/>
        <v>0</v>
      </c>
      <c r="H16" s="270">
        <f t="shared" si="1"/>
        <v>0</v>
      </c>
      <c r="I16" s="270">
        <f t="shared" si="2"/>
        <v>0</v>
      </c>
      <c r="J16" s="155"/>
      <c r="K16" s="60"/>
    </row>
    <row r="17" spans="1:11" s="55" customFormat="1" ht="12.75" x14ac:dyDescent="0.2">
      <c r="A17" s="235">
        <v>9</v>
      </c>
      <c r="B17" s="235" t="s">
        <v>590</v>
      </c>
      <c r="C17" s="272">
        <v>20</v>
      </c>
      <c r="D17" s="235" t="s">
        <v>49</v>
      </c>
      <c r="E17" s="273"/>
      <c r="F17" s="154"/>
      <c r="G17" s="270">
        <f t="shared" si="0"/>
        <v>0</v>
      </c>
      <c r="H17" s="270">
        <f t="shared" si="1"/>
        <v>0</v>
      </c>
      <c r="I17" s="270">
        <f t="shared" si="2"/>
        <v>0</v>
      </c>
      <c r="J17" s="155"/>
      <c r="K17" s="60"/>
    </row>
    <row r="18" spans="1:11" s="55" customFormat="1" ht="12.75" x14ac:dyDescent="0.2">
      <c r="A18" s="235">
        <v>10</v>
      </c>
      <c r="B18" s="235" t="s">
        <v>357</v>
      </c>
      <c r="C18" s="272">
        <v>200</v>
      </c>
      <c r="D18" s="235" t="s">
        <v>49</v>
      </c>
      <c r="E18" s="273"/>
      <c r="F18" s="154"/>
      <c r="G18" s="270">
        <f t="shared" si="0"/>
        <v>0</v>
      </c>
      <c r="H18" s="270">
        <f t="shared" si="1"/>
        <v>0</v>
      </c>
      <c r="I18" s="270">
        <f t="shared" si="2"/>
        <v>0</v>
      </c>
      <c r="J18" s="155"/>
      <c r="K18" s="60"/>
    </row>
    <row r="19" spans="1:11" s="118" customFormat="1" ht="12.75" x14ac:dyDescent="0.2">
      <c r="A19" s="235">
        <v>11</v>
      </c>
      <c r="B19" s="14" t="s">
        <v>584</v>
      </c>
      <c r="C19" s="309">
        <v>200</v>
      </c>
      <c r="D19" s="14" t="s">
        <v>49</v>
      </c>
      <c r="E19" s="239"/>
      <c r="F19" s="321"/>
      <c r="G19" s="270">
        <f t="shared" si="0"/>
        <v>0</v>
      </c>
      <c r="H19" s="270">
        <f t="shared" si="1"/>
        <v>0</v>
      </c>
      <c r="I19" s="270">
        <f t="shared" si="2"/>
        <v>0</v>
      </c>
      <c r="J19" s="311"/>
      <c r="K19" s="15"/>
    </row>
    <row r="20" spans="1:11" s="118" customFormat="1" ht="12.75" x14ac:dyDescent="0.2">
      <c r="A20" s="235">
        <v>12</v>
      </c>
      <c r="B20" s="14" t="s">
        <v>583</v>
      </c>
      <c r="C20" s="309">
        <v>30</v>
      </c>
      <c r="D20" s="14" t="s">
        <v>49</v>
      </c>
      <c r="E20" s="239"/>
      <c r="F20" s="321"/>
      <c r="G20" s="270">
        <f t="shared" si="0"/>
        <v>0</v>
      </c>
      <c r="H20" s="270">
        <f t="shared" si="1"/>
        <v>0</v>
      </c>
      <c r="I20" s="270">
        <f t="shared" si="2"/>
        <v>0</v>
      </c>
      <c r="J20" s="311"/>
      <c r="K20" s="15"/>
    </row>
    <row r="21" spans="1:11" s="55" customFormat="1" ht="12.75" x14ac:dyDescent="0.2">
      <c r="A21" s="235">
        <v>13</v>
      </c>
      <c r="B21" s="235" t="s">
        <v>358</v>
      </c>
      <c r="C21" s="272">
        <v>10</v>
      </c>
      <c r="D21" s="235" t="s">
        <v>49</v>
      </c>
      <c r="E21" s="273"/>
      <c r="F21" s="154"/>
      <c r="G21" s="270">
        <f t="shared" si="0"/>
        <v>0</v>
      </c>
      <c r="H21" s="270">
        <f t="shared" si="1"/>
        <v>0</v>
      </c>
      <c r="I21" s="270">
        <f t="shared" si="2"/>
        <v>0</v>
      </c>
      <c r="J21" s="155"/>
      <c r="K21" s="60"/>
    </row>
    <row r="22" spans="1:11" s="55" customFormat="1" ht="12.75" x14ac:dyDescent="0.2">
      <c r="A22" s="235">
        <v>14</v>
      </c>
      <c r="B22" s="235" t="s">
        <v>359</v>
      </c>
      <c r="C22" s="272">
        <v>30</v>
      </c>
      <c r="D22" s="235" t="s">
        <v>49</v>
      </c>
      <c r="E22" s="273"/>
      <c r="F22" s="154"/>
      <c r="G22" s="270">
        <f t="shared" si="0"/>
        <v>0</v>
      </c>
      <c r="H22" s="270">
        <f t="shared" si="1"/>
        <v>0</v>
      </c>
      <c r="I22" s="270">
        <f t="shared" si="2"/>
        <v>0</v>
      </c>
      <c r="J22" s="155"/>
      <c r="K22" s="60"/>
    </row>
    <row r="23" spans="1:11" s="55" customFormat="1" ht="12.75" x14ac:dyDescent="0.2">
      <c r="A23" s="235">
        <v>15</v>
      </c>
      <c r="B23" s="235" t="s">
        <v>360</v>
      </c>
      <c r="C23" s="272">
        <v>100</v>
      </c>
      <c r="D23" s="235" t="s">
        <v>49</v>
      </c>
      <c r="E23" s="273"/>
      <c r="F23" s="154"/>
      <c r="G23" s="270">
        <f t="shared" si="0"/>
        <v>0</v>
      </c>
      <c r="H23" s="270">
        <f t="shared" si="1"/>
        <v>0</v>
      </c>
      <c r="I23" s="270">
        <f t="shared" si="2"/>
        <v>0</v>
      </c>
      <c r="J23" s="155"/>
      <c r="K23" s="60"/>
    </row>
    <row r="24" spans="1:11" s="55" customFormat="1" ht="12.75" x14ac:dyDescent="0.2">
      <c r="A24" s="235">
        <v>16</v>
      </c>
      <c r="B24" s="235" t="s">
        <v>361</v>
      </c>
      <c r="C24" s="272">
        <v>40</v>
      </c>
      <c r="D24" s="235" t="s">
        <v>49</v>
      </c>
      <c r="E24" s="273"/>
      <c r="F24" s="154"/>
      <c r="G24" s="270">
        <f t="shared" si="0"/>
        <v>0</v>
      </c>
      <c r="H24" s="270">
        <f t="shared" si="1"/>
        <v>0</v>
      </c>
      <c r="I24" s="270">
        <f t="shared" si="2"/>
        <v>0</v>
      </c>
      <c r="J24" s="155"/>
      <c r="K24" s="60"/>
    </row>
    <row r="25" spans="1:11" s="118" customFormat="1" ht="12.75" x14ac:dyDescent="0.2">
      <c r="A25" s="235">
        <v>17</v>
      </c>
      <c r="B25" s="14" t="s">
        <v>585</v>
      </c>
      <c r="C25" s="309">
        <v>40</v>
      </c>
      <c r="D25" s="14" t="s">
        <v>49</v>
      </c>
      <c r="E25" s="239"/>
      <c r="F25" s="321"/>
      <c r="G25" s="270">
        <f t="shared" si="0"/>
        <v>0</v>
      </c>
      <c r="H25" s="270">
        <f t="shared" si="1"/>
        <v>0</v>
      </c>
      <c r="I25" s="270">
        <f t="shared" si="2"/>
        <v>0</v>
      </c>
      <c r="J25" s="311"/>
      <c r="K25" s="15"/>
    </row>
    <row r="26" spans="1:11" s="55" customFormat="1" ht="12.75" x14ac:dyDescent="0.2">
      <c r="A26" s="235">
        <v>18</v>
      </c>
      <c r="B26" s="236" t="s">
        <v>362</v>
      </c>
      <c r="C26" s="272">
        <v>30</v>
      </c>
      <c r="D26" s="235" t="s">
        <v>49</v>
      </c>
      <c r="E26" s="273"/>
      <c r="F26" s="154"/>
      <c r="G26" s="270">
        <f t="shared" si="0"/>
        <v>0</v>
      </c>
      <c r="H26" s="270">
        <f t="shared" si="1"/>
        <v>0</v>
      </c>
      <c r="I26" s="270">
        <f t="shared" si="2"/>
        <v>0</v>
      </c>
      <c r="J26" s="155"/>
      <c r="K26" s="60"/>
    </row>
    <row r="27" spans="1:11" s="55" customFormat="1" ht="12.75" x14ac:dyDescent="0.2">
      <c r="A27" s="235">
        <v>19</v>
      </c>
      <c r="B27" s="235" t="s">
        <v>363</v>
      </c>
      <c r="C27" s="272">
        <v>30</v>
      </c>
      <c r="D27" s="235" t="s">
        <v>49</v>
      </c>
      <c r="E27" s="273"/>
      <c r="F27" s="154"/>
      <c r="G27" s="270">
        <f t="shared" si="0"/>
        <v>0</v>
      </c>
      <c r="H27" s="270">
        <f t="shared" si="1"/>
        <v>0</v>
      </c>
      <c r="I27" s="270">
        <f t="shared" si="2"/>
        <v>0</v>
      </c>
      <c r="J27" s="155"/>
      <c r="K27" s="60"/>
    </row>
    <row r="28" spans="1:11" s="55" customFormat="1" ht="12.75" x14ac:dyDescent="0.2">
      <c r="A28" s="235">
        <v>20</v>
      </c>
      <c r="B28" s="235" t="s">
        <v>364</v>
      </c>
      <c r="C28" s="272">
        <v>19</v>
      </c>
      <c r="D28" s="235" t="s">
        <v>49</v>
      </c>
      <c r="E28" s="273"/>
      <c r="F28" s="154"/>
      <c r="G28" s="270">
        <f t="shared" si="0"/>
        <v>0</v>
      </c>
      <c r="H28" s="270">
        <f t="shared" si="1"/>
        <v>0</v>
      </c>
      <c r="I28" s="270">
        <f t="shared" si="2"/>
        <v>0</v>
      </c>
      <c r="J28" s="155"/>
      <c r="K28" s="60"/>
    </row>
    <row r="29" spans="1:11" s="55" customFormat="1" ht="12.75" x14ac:dyDescent="0.2">
      <c r="A29" s="235">
        <v>21</v>
      </c>
      <c r="B29" s="235" t="s">
        <v>365</v>
      </c>
      <c r="C29" s="272">
        <v>550</v>
      </c>
      <c r="D29" s="235" t="s">
        <v>49</v>
      </c>
      <c r="E29" s="273"/>
      <c r="F29" s="154"/>
      <c r="G29" s="270">
        <f t="shared" si="0"/>
        <v>0</v>
      </c>
      <c r="H29" s="270">
        <f t="shared" si="1"/>
        <v>0</v>
      </c>
      <c r="I29" s="270">
        <f t="shared" si="2"/>
        <v>0</v>
      </c>
      <c r="J29" s="155"/>
      <c r="K29" s="60"/>
    </row>
    <row r="30" spans="1:11" s="118" customFormat="1" ht="12.75" x14ac:dyDescent="0.2">
      <c r="A30" s="235">
        <v>22</v>
      </c>
      <c r="B30" s="14" t="s">
        <v>586</v>
      </c>
      <c r="C30" s="309">
        <v>30</v>
      </c>
      <c r="D30" s="262" t="s">
        <v>49</v>
      </c>
      <c r="E30" s="239"/>
      <c r="F30" s="321"/>
      <c r="G30" s="270">
        <f t="shared" si="0"/>
        <v>0</v>
      </c>
      <c r="H30" s="270">
        <f t="shared" si="1"/>
        <v>0</v>
      </c>
      <c r="I30" s="270">
        <f t="shared" si="2"/>
        <v>0</v>
      </c>
      <c r="J30" s="311"/>
      <c r="K30" s="15"/>
    </row>
    <row r="31" spans="1:11" s="118" customFormat="1" ht="12.75" x14ac:dyDescent="0.2">
      <c r="A31" s="235">
        <v>23</v>
      </c>
      <c r="B31" s="14" t="s">
        <v>587</v>
      </c>
      <c r="C31" s="309">
        <v>30</v>
      </c>
      <c r="D31" s="262" t="s">
        <v>49</v>
      </c>
      <c r="E31" s="239"/>
      <c r="F31" s="321"/>
      <c r="G31" s="270">
        <f t="shared" si="0"/>
        <v>0</v>
      </c>
      <c r="H31" s="270">
        <f t="shared" si="1"/>
        <v>0</v>
      </c>
      <c r="I31" s="270">
        <f t="shared" si="2"/>
        <v>0</v>
      </c>
      <c r="J31" s="311"/>
      <c r="K31" s="15"/>
    </row>
    <row r="32" spans="1:11" s="118" customFormat="1" ht="12.75" x14ac:dyDescent="0.2">
      <c r="A32" s="235">
        <v>24</v>
      </c>
      <c r="B32" s="14" t="s">
        <v>588</v>
      </c>
      <c r="C32" s="309">
        <v>72</v>
      </c>
      <c r="D32" s="262" t="s">
        <v>49</v>
      </c>
      <c r="E32" s="239"/>
      <c r="F32" s="321"/>
      <c r="G32" s="270">
        <f t="shared" si="0"/>
        <v>0</v>
      </c>
      <c r="H32" s="270">
        <f t="shared" si="1"/>
        <v>0</v>
      </c>
      <c r="I32" s="270">
        <f t="shared" si="2"/>
        <v>0</v>
      </c>
      <c r="J32" s="311"/>
      <c r="K32" s="15"/>
    </row>
    <row r="33" spans="1:11" s="118" customFormat="1" ht="12.75" x14ac:dyDescent="0.2">
      <c r="A33" s="235">
        <v>25</v>
      </c>
      <c r="B33" s="14" t="s">
        <v>589</v>
      </c>
      <c r="C33" s="309">
        <v>15</v>
      </c>
      <c r="D33" s="262" t="s">
        <v>49</v>
      </c>
      <c r="E33" s="239"/>
      <c r="F33" s="321"/>
      <c r="G33" s="270">
        <f t="shared" si="0"/>
        <v>0</v>
      </c>
      <c r="H33" s="270">
        <f t="shared" si="1"/>
        <v>0</v>
      </c>
      <c r="I33" s="270">
        <f t="shared" si="2"/>
        <v>0</v>
      </c>
      <c r="J33" s="311"/>
      <c r="K33" s="15"/>
    </row>
    <row r="34" spans="1:11" s="55" customFormat="1" ht="15" customHeight="1" x14ac:dyDescent="0.2">
      <c r="A34" s="367" t="s">
        <v>462</v>
      </c>
      <c r="B34" s="368"/>
      <c r="C34" s="368"/>
      <c r="D34" s="368"/>
      <c r="E34" s="368"/>
      <c r="F34" s="369"/>
      <c r="G34" s="246">
        <f>SUM(G9:G33)</f>
        <v>0</v>
      </c>
      <c r="H34" s="246">
        <f t="shared" ref="H34:J34" si="3">SUM(H9:H33)</f>
        <v>0</v>
      </c>
      <c r="I34" s="246">
        <f t="shared" si="3"/>
        <v>0</v>
      </c>
      <c r="J34" s="322">
        <f t="shared" si="3"/>
        <v>0</v>
      </c>
      <c r="K34" s="60"/>
    </row>
    <row r="35" spans="1:11" s="55" customFormat="1" ht="12.75" x14ac:dyDescent="0.2">
      <c r="A35" s="60"/>
      <c r="B35" s="120"/>
      <c r="C35" s="60"/>
      <c r="D35" s="60"/>
      <c r="E35" s="60"/>
      <c r="F35" s="60"/>
      <c r="G35" s="60"/>
      <c r="H35" s="60"/>
      <c r="I35" s="60"/>
      <c r="J35" s="60"/>
      <c r="K35" s="60"/>
    </row>
    <row r="36" spans="1:11" s="55" customFormat="1" ht="12.75" x14ac:dyDescent="0.2">
      <c r="A36" s="59" t="s">
        <v>304</v>
      </c>
      <c r="B36" s="120"/>
      <c r="C36" s="61"/>
      <c r="D36" s="62"/>
      <c r="E36" s="60"/>
      <c r="F36" s="60"/>
      <c r="G36" s="60"/>
      <c r="H36" s="60"/>
      <c r="I36" s="60"/>
      <c r="J36" s="60"/>
      <c r="K36" s="60"/>
    </row>
    <row r="37" spans="1:11" s="55" customFormat="1" ht="12.75" x14ac:dyDescent="0.2">
      <c r="A37" s="363" t="s">
        <v>327</v>
      </c>
      <c r="B37" s="363"/>
      <c r="C37" s="363"/>
      <c r="D37" s="363"/>
      <c r="E37" s="363"/>
      <c r="F37" s="363"/>
      <c r="G37" s="363"/>
      <c r="H37" s="363"/>
      <c r="I37" s="363"/>
      <c r="J37" s="363"/>
      <c r="K37" s="60"/>
    </row>
    <row r="38" spans="1:11" s="55" customFormat="1" ht="12.75" x14ac:dyDescent="0.2">
      <c r="A38" s="237"/>
      <c r="B38" s="238"/>
      <c r="C38" s="237"/>
      <c r="D38" s="237"/>
      <c r="E38" s="237"/>
      <c r="F38" s="237"/>
      <c r="G38" s="237"/>
      <c r="H38" s="237"/>
      <c r="I38" s="237"/>
      <c r="J38" s="237"/>
      <c r="K38" s="60"/>
    </row>
    <row r="39" spans="1:11" s="65" customFormat="1" ht="12.75" x14ac:dyDescent="0.2">
      <c r="A39" s="361" t="s">
        <v>305</v>
      </c>
      <c r="B39" s="362"/>
      <c r="C39" s="64"/>
    </row>
    <row r="40" spans="1:11" s="66" customFormat="1" ht="29.25" customHeight="1" x14ac:dyDescent="0.25">
      <c r="A40" s="370" t="s">
        <v>187</v>
      </c>
      <c r="B40" s="370"/>
      <c r="C40" s="370"/>
      <c r="D40" s="370"/>
      <c r="E40" s="370"/>
      <c r="F40" s="370"/>
      <c r="G40" s="370"/>
      <c r="H40" s="370"/>
      <c r="I40" s="370"/>
      <c r="J40" s="223"/>
      <c r="K40" s="223"/>
    </row>
    <row r="41" spans="1:11" s="66" customFormat="1" x14ac:dyDescent="0.25">
      <c r="A41" s="370" t="s">
        <v>306</v>
      </c>
      <c r="B41" s="370"/>
      <c r="C41" s="370"/>
      <c r="D41" s="370"/>
      <c r="E41" s="370"/>
      <c r="F41" s="370"/>
      <c r="G41" s="370"/>
      <c r="H41" s="370"/>
      <c r="I41" s="370"/>
      <c r="J41" s="223"/>
      <c r="K41" s="223"/>
    </row>
    <row r="42" spans="1:11" s="66" customFormat="1" ht="35.25" customHeight="1" x14ac:dyDescent="0.25">
      <c r="A42" s="371" t="s">
        <v>801</v>
      </c>
      <c r="B42" s="371"/>
      <c r="C42" s="371"/>
      <c r="D42" s="371"/>
      <c r="E42" s="371"/>
      <c r="F42" s="371"/>
      <c r="G42" s="371"/>
      <c r="H42" s="371"/>
      <c r="I42" s="371"/>
      <c r="J42" s="223"/>
      <c r="K42" s="223"/>
    </row>
    <row r="43" spans="1:11" s="65" customFormat="1" ht="12.75" x14ac:dyDescent="0.2">
      <c r="A43" s="372" t="s">
        <v>307</v>
      </c>
      <c r="B43" s="372"/>
      <c r="C43" s="372"/>
      <c r="D43" s="372"/>
      <c r="E43" s="372"/>
      <c r="F43" s="372"/>
      <c r="G43" s="372"/>
      <c r="H43" s="372"/>
      <c r="I43" s="372"/>
    </row>
    <row r="44" spans="1:11" s="67" customFormat="1" ht="12.75" x14ac:dyDescent="0.2">
      <c r="A44" s="137" t="s">
        <v>802</v>
      </c>
      <c r="B44" s="223"/>
      <c r="C44" s="223"/>
      <c r="D44" s="223"/>
      <c r="E44" s="223"/>
      <c r="F44" s="223"/>
      <c r="G44" s="223"/>
      <c r="H44" s="223"/>
      <c r="I44" s="223"/>
    </row>
    <row r="45" spans="1:11" x14ac:dyDescent="0.25">
      <c r="A45" s="137" t="s">
        <v>803</v>
      </c>
      <c r="B45" s="223"/>
      <c r="C45" s="223"/>
      <c r="D45" s="223"/>
      <c r="E45" s="223"/>
      <c r="F45" s="223"/>
      <c r="G45" s="223"/>
      <c r="H45" s="223"/>
      <c r="I45" s="223"/>
      <c r="J45" s="60"/>
      <c r="K45" s="60"/>
    </row>
    <row r="46" spans="1:11" s="181" customFormat="1" ht="30" customHeight="1" x14ac:dyDescent="0.25">
      <c r="A46" s="360" t="s">
        <v>804</v>
      </c>
      <c r="B46" s="360"/>
      <c r="C46" s="360"/>
      <c r="D46" s="360"/>
      <c r="E46" s="360"/>
      <c r="F46" s="360"/>
      <c r="G46" s="360"/>
      <c r="H46" s="360"/>
      <c r="I46" s="360"/>
      <c r="J46" s="224"/>
      <c r="K46" s="224"/>
    </row>
    <row r="47" spans="1:11" s="12" customFormat="1" ht="31.5" customHeight="1" x14ac:dyDescent="0.3">
      <c r="A47" s="373" t="s">
        <v>270</v>
      </c>
      <c r="B47" s="373"/>
      <c r="C47" s="373"/>
      <c r="D47" s="373"/>
      <c r="E47" s="373"/>
      <c r="F47" s="373"/>
      <c r="G47" s="373"/>
      <c r="H47" s="373"/>
      <c r="I47" s="373"/>
      <c r="J47" s="198"/>
    </row>
    <row r="48" spans="1:11" s="55" customFormat="1" ht="12.75" x14ac:dyDescent="0.2">
      <c r="A48" s="60"/>
      <c r="B48" s="120"/>
      <c r="C48" s="60"/>
      <c r="D48" s="60"/>
      <c r="E48" s="60"/>
      <c r="F48" s="60"/>
      <c r="G48" s="60"/>
      <c r="H48" s="60"/>
      <c r="I48" s="60"/>
      <c r="J48" s="60"/>
      <c r="K48" s="60"/>
    </row>
    <row r="49" spans="1:11" s="55" customFormat="1" ht="12.75" x14ac:dyDescent="0.2">
      <c r="A49" s="60"/>
      <c r="B49" s="120"/>
      <c r="C49" s="60"/>
      <c r="D49" s="60"/>
      <c r="E49" s="60"/>
      <c r="F49" s="60"/>
      <c r="G49" s="60"/>
      <c r="H49" s="60"/>
      <c r="I49" s="60"/>
      <c r="J49" s="60"/>
      <c r="K49" s="60"/>
    </row>
    <row r="50" spans="1:11" s="55" customFormat="1" ht="12.75" x14ac:dyDescent="0.2">
      <c r="A50" s="60"/>
      <c r="B50" s="120"/>
      <c r="C50" s="60"/>
      <c r="D50" s="60"/>
      <c r="E50" s="60"/>
      <c r="F50" s="60"/>
      <c r="G50" s="60"/>
      <c r="H50" s="60"/>
      <c r="I50" s="60"/>
      <c r="J50" s="60"/>
      <c r="K50" s="60"/>
    </row>
    <row r="51" spans="1:11" s="55" customFormat="1" ht="12.75" x14ac:dyDescent="0.2">
      <c r="A51" s="60"/>
      <c r="B51" s="120"/>
      <c r="C51" s="60"/>
      <c r="D51" s="60"/>
      <c r="E51" s="60"/>
      <c r="F51" s="60"/>
      <c r="G51" s="60"/>
      <c r="H51" s="60"/>
      <c r="I51" s="60"/>
      <c r="J51" s="60"/>
      <c r="K51" s="60"/>
    </row>
    <row r="52" spans="1:11" s="55" customFormat="1" ht="12.75" x14ac:dyDescent="0.2">
      <c r="A52" s="60"/>
      <c r="B52" s="120"/>
      <c r="C52" s="60"/>
      <c r="D52" s="60"/>
      <c r="E52" s="60"/>
      <c r="F52" s="60"/>
      <c r="G52" s="60"/>
      <c r="H52" s="60"/>
      <c r="I52" s="60"/>
      <c r="J52" s="60"/>
      <c r="K52" s="60"/>
    </row>
    <row r="53" spans="1:11" s="55" customFormat="1" ht="12.75" x14ac:dyDescent="0.2">
      <c r="A53" s="60"/>
      <c r="B53" s="120"/>
      <c r="C53" s="60"/>
      <c r="D53" s="60"/>
      <c r="E53" s="60"/>
      <c r="F53" s="60"/>
      <c r="G53" s="60"/>
      <c r="H53" s="60"/>
      <c r="I53" s="60"/>
      <c r="J53" s="60"/>
      <c r="K53" s="60"/>
    </row>
    <row r="54" spans="1:11" s="55" customFormat="1" ht="12.75" x14ac:dyDescent="0.2">
      <c r="A54" s="60"/>
      <c r="B54" s="120"/>
      <c r="C54" s="60"/>
      <c r="D54" s="60"/>
      <c r="E54" s="60"/>
      <c r="F54" s="60"/>
      <c r="G54" s="60"/>
      <c r="H54" s="60"/>
      <c r="I54" s="60"/>
      <c r="J54" s="60"/>
      <c r="K54" s="60"/>
    </row>
    <row r="55" spans="1:11" s="55" customFormat="1" ht="12.75" x14ac:dyDescent="0.2">
      <c r="A55" s="60"/>
      <c r="B55" s="120"/>
      <c r="C55" s="60"/>
      <c r="D55" s="60"/>
      <c r="E55" s="60"/>
      <c r="F55" s="60"/>
      <c r="G55" s="60"/>
      <c r="H55" s="60"/>
      <c r="I55" s="60"/>
      <c r="J55" s="60"/>
      <c r="K55" s="60"/>
    </row>
    <row r="56" spans="1:11" s="55" customFormat="1" ht="12.75" x14ac:dyDescent="0.2">
      <c r="A56" s="60"/>
      <c r="B56" s="120"/>
      <c r="C56" s="60"/>
      <c r="D56" s="60"/>
      <c r="E56" s="60"/>
      <c r="F56" s="60"/>
      <c r="G56" s="60"/>
      <c r="H56" s="60"/>
      <c r="I56" s="60"/>
      <c r="J56" s="60"/>
      <c r="K56" s="60"/>
    </row>
    <row r="57" spans="1:11" s="55" customFormat="1" ht="12.75" x14ac:dyDescent="0.2">
      <c r="A57" s="60"/>
      <c r="B57" s="120"/>
      <c r="C57" s="60"/>
      <c r="D57" s="60"/>
      <c r="E57" s="60"/>
      <c r="F57" s="60"/>
      <c r="G57" s="60"/>
      <c r="H57" s="60"/>
      <c r="I57" s="60"/>
      <c r="J57" s="60"/>
      <c r="K57" s="60"/>
    </row>
    <row r="58" spans="1:11" s="55" customFormat="1" ht="12.75" x14ac:dyDescent="0.2">
      <c r="A58" s="60"/>
      <c r="B58" s="120"/>
      <c r="C58" s="60"/>
      <c r="D58" s="60"/>
      <c r="E58" s="60"/>
      <c r="F58" s="60"/>
      <c r="G58" s="60"/>
      <c r="H58" s="60"/>
      <c r="I58" s="60"/>
      <c r="J58" s="60"/>
      <c r="K58" s="60"/>
    </row>
    <row r="59" spans="1:11" s="55" customFormat="1" ht="12.75" x14ac:dyDescent="0.2">
      <c r="A59" s="60"/>
      <c r="B59" s="120"/>
      <c r="C59" s="60"/>
      <c r="D59" s="60"/>
      <c r="E59" s="60"/>
      <c r="F59" s="60"/>
      <c r="G59" s="60"/>
      <c r="H59" s="60"/>
      <c r="I59" s="60"/>
      <c r="J59" s="60"/>
      <c r="K59" s="60"/>
    </row>
    <row r="60" spans="1:11" s="55" customFormat="1" ht="12.75" x14ac:dyDescent="0.2">
      <c r="A60" s="60"/>
      <c r="B60" s="120"/>
      <c r="C60" s="60"/>
      <c r="D60" s="60"/>
      <c r="E60" s="60"/>
      <c r="F60" s="60"/>
      <c r="G60" s="60"/>
      <c r="H60" s="60"/>
      <c r="I60" s="60"/>
      <c r="J60" s="60"/>
      <c r="K60" s="60"/>
    </row>
    <row r="61" spans="1:11" s="55" customFormat="1" ht="12.75" x14ac:dyDescent="0.2">
      <c r="A61" s="60"/>
      <c r="B61" s="120"/>
      <c r="C61" s="60"/>
      <c r="D61" s="60"/>
      <c r="E61" s="60"/>
      <c r="F61" s="60"/>
      <c r="G61" s="60"/>
      <c r="H61" s="60"/>
      <c r="I61" s="60"/>
      <c r="J61" s="60"/>
      <c r="K61" s="60"/>
    </row>
    <row r="62" spans="1:11" s="55" customFormat="1" ht="12.75" x14ac:dyDescent="0.2">
      <c r="A62" s="60"/>
      <c r="B62" s="120"/>
      <c r="C62" s="60"/>
      <c r="D62" s="60"/>
      <c r="E62" s="60"/>
      <c r="F62" s="60"/>
      <c r="G62" s="60"/>
      <c r="H62" s="60"/>
      <c r="I62" s="60"/>
      <c r="J62" s="60"/>
      <c r="K62" s="60"/>
    </row>
    <row r="63" spans="1:11" s="55" customFormat="1" ht="12.75" x14ac:dyDescent="0.2">
      <c r="A63" s="60"/>
      <c r="B63" s="120"/>
      <c r="C63" s="60"/>
      <c r="D63" s="60"/>
      <c r="E63" s="60"/>
      <c r="F63" s="60"/>
      <c r="G63" s="60"/>
      <c r="H63" s="60"/>
      <c r="I63" s="60"/>
      <c r="J63" s="60"/>
      <c r="K63" s="60"/>
    </row>
    <row r="64" spans="1:11" s="55" customFormat="1" ht="12.75" x14ac:dyDescent="0.2">
      <c r="A64" s="60"/>
      <c r="B64" s="120"/>
      <c r="C64" s="60"/>
      <c r="D64" s="60"/>
      <c r="E64" s="60"/>
      <c r="F64" s="60"/>
      <c r="G64" s="60"/>
      <c r="H64" s="60"/>
      <c r="I64" s="60"/>
      <c r="J64" s="60"/>
      <c r="K64" s="60"/>
    </row>
    <row r="65" spans="1:11" s="55" customFormat="1" ht="12.75" x14ac:dyDescent="0.2">
      <c r="A65" s="60"/>
      <c r="B65" s="120"/>
      <c r="C65" s="60"/>
      <c r="D65" s="60"/>
      <c r="E65" s="60"/>
      <c r="F65" s="60"/>
      <c r="G65" s="60"/>
      <c r="H65" s="60"/>
      <c r="I65" s="60"/>
      <c r="J65" s="60"/>
      <c r="K65" s="60"/>
    </row>
    <row r="66" spans="1:11" s="55" customFormat="1" ht="12.75" x14ac:dyDescent="0.2">
      <c r="A66" s="60"/>
      <c r="B66" s="120"/>
      <c r="C66" s="60"/>
      <c r="D66" s="60"/>
      <c r="E66" s="60"/>
      <c r="F66" s="60"/>
      <c r="G66" s="60"/>
      <c r="H66" s="60"/>
      <c r="I66" s="60"/>
      <c r="J66" s="60"/>
      <c r="K66" s="60"/>
    </row>
    <row r="67" spans="1:11" s="55" customFormat="1" ht="12.75" x14ac:dyDescent="0.2">
      <c r="A67" s="60"/>
      <c r="B67" s="120"/>
      <c r="C67" s="60"/>
      <c r="D67" s="60"/>
      <c r="E67" s="60"/>
      <c r="F67" s="60"/>
      <c r="G67" s="60"/>
      <c r="H67" s="60"/>
      <c r="I67" s="60"/>
      <c r="J67" s="60"/>
      <c r="K67" s="60"/>
    </row>
    <row r="68" spans="1:11" s="55" customFormat="1" ht="12.75" x14ac:dyDescent="0.2">
      <c r="A68" s="60"/>
      <c r="B68" s="120"/>
      <c r="C68" s="60"/>
      <c r="D68" s="60"/>
      <c r="E68" s="60"/>
      <c r="F68" s="60"/>
      <c r="G68" s="60"/>
      <c r="H68" s="60"/>
      <c r="I68" s="60"/>
      <c r="J68" s="60"/>
      <c r="K68" s="60"/>
    </row>
    <row r="69" spans="1:11" s="55" customFormat="1" ht="12.75" x14ac:dyDescent="0.2">
      <c r="A69" s="60"/>
      <c r="B69" s="120"/>
      <c r="C69" s="60"/>
      <c r="D69" s="60"/>
      <c r="E69" s="60"/>
      <c r="F69" s="60"/>
      <c r="G69" s="60"/>
      <c r="H69" s="60"/>
      <c r="I69" s="60"/>
      <c r="J69" s="60"/>
      <c r="K69" s="60"/>
    </row>
    <row r="70" spans="1:11" s="55" customFormat="1" ht="12.75" x14ac:dyDescent="0.2">
      <c r="A70" s="60"/>
      <c r="B70" s="120"/>
      <c r="C70" s="60"/>
      <c r="D70" s="60"/>
      <c r="E70" s="60"/>
      <c r="F70" s="60"/>
      <c r="G70" s="60"/>
      <c r="H70" s="60"/>
      <c r="I70" s="60"/>
      <c r="J70" s="60"/>
      <c r="K70" s="60"/>
    </row>
    <row r="71" spans="1:11" s="55" customFormat="1" ht="12.75" x14ac:dyDescent="0.2">
      <c r="A71" s="60"/>
      <c r="B71" s="120"/>
      <c r="C71" s="60"/>
      <c r="D71" s="60"/>
      <c r="E71" s="60"/>
      <c r="F71" s="60"/>
      <c r="G71" s="60"/>
      <c r="H71" s="60"/>
      <c r="I71" s="60"/>
      <c r="J71" s="60"/>
      <c r="K71" s="60"/>
    </row>
    <row r="72" spans="1:11" s="55" customFormat="1" ht="12.75" x14ac:dyDescent="0.2">
      <c r="A72" s="60"/>
      <c r="B72" s="120"/>
      <c r="C72" s="60"/>
      <c r="D72" s="60"/>
      <c r="E72" s="60"/>
      <c r="F72" s="60"/>
      <c r="G72" s="60"/>
      <c r="H72" s="60"/>
      <c r="I72" s="60"/>
      <c r="J72" s="60"/>
      <c r="K72" s="60"/>
    </row>
    <row r="73" spans="1:11" s="55" customFormat="1" x14ac:dyDescent="0.25">
      <c r="A73" s="47"/>
      <c r="B73" s="121"/>
      <c r="C73" s="47"/>
      <c r="D73" s="47"/>
      <c r="E73" s="47"/>
      <c r="F73" s="47"/>
      <c r="G73" s="47"/>
      <c r="H73" s="47"/>
      <c r="I73" s="47"/>
      <c r="J73" s="47"/>
    </row>
    <row r="74" spans="1:11" s="55" customFormat="1" x14ac:dyDescent="0.25">
      <c r="A74" s="47"/>
      <c r="B74" s="121"/>
      <c r="C74" s="47"/>
      <c r="D74" s="47"/>
      <c r="E74" s="47"/>
      <c r="F74" s="47"/>
      <c r="G74" s="47"/>
      <c r="H74" s="47"/>
      <c r="I74" s="47"/>
      <c r="J74" s="47"/>
    </row>
    <row r="75" spans="1:11" s="55" customFormat="1" x14ac:dyDescent="0.25">
      <c r="A75" s="47"/>
      <c r="B75" s="121"/>
      <c r="C75" s="47"/>
      <c r="D75" s="47"/>
      <c r="E75" s="47"/>
      <c r="F75" s="47"/>
      <c r="G75" s="47"/>
      <c r="H75" s="47"/>
      <c r="I75" s="47"/>
      <c r="J75" s="47"/>
    </row>
    <row r="76" spans="1:11" s="55" customFormat="1" x14ac:dyDescent="0.25">
      <c r="A76" s="47"/>
      <c r="B76" s="121"/>
      <c r="C76" s="47"/>
      <c r="D76" s="47"/>
      <c r="E76" s="47"/>
      <c r="F76" s="47"/>
      <c r="G76" s="47"/>
      <c r="H76" s="47"/>
      <c r="I76" s="47"/>
      <c r="J76" s="47"/>
    </row>
    <row r="77" spans="1:11" s="55" customFormat="1" x14ac:dyDescent="0.25">
      <c r="A77" s="47"/>
      <c r="B77" s="121"/>
      <c r="C77" s="47"/>
      <c r="D77" s="47"/>
      <c r="E77" s="47"/>
      <c r="F77" s="47"/>
      <c r="G77" s="47"/>
      <c r="H77" s="47"/>
      <c r="I77" s="47"/>
      <c r="J77" s="47"/>
    </row>
    <row r="78" spans="1:11" s="55" customFormat="1" x14ac:dyDescent="0.25">
      <c r="A78" s="47"/>
      <c r="B78" s="121"/>
      <c r="C78" s="47"/>
      <c r="D78" s="47"/>
      <c r="E78" s="47"/>
      <c r="F78" s="47"/>
      <c r="G78" s="47"/>
      <c r="H78" s="47"/>
      <c r="I78" s="47"/>
      <c r="J78" s="47"/>
    </row>
    <row r="79" spans="1:11" s="55" customFormat="1" x14ac:dyDescent="0.25">
      <c r="A79" s="47"/>
      <c r="B79" s="121"/>
      <c r="C79" s="47"/>
      <c r="D79" s="47"/>
      <c r="E79" s="47"/>
      <c r="F79" s="47"/>
      <c r="G79" s="47"/>
      <c r="H79" s="47"/>
      <c r="I79" s="47"/>
      <c r="J79" s="47"/>
    </row>
    <row r="80" spans="1:11" s="55" customFormat="1" x14ac:dyDescent="0.25">
      <c r="A80" s="47"/>
      <c r="B80" s="121"/>
      <c r="C80" s="47"/>
      <c r="D80" s="47"/>
      <c r="E80" s="47"/>
      <c r="F80" s="47"/>
      <c r="G80" s="47"/>
      <c r="H80" s="47"/>
      <c r="I80" s="47"/>
      <c r="J80" s="47"/>
    </row>
    <row r="81" spans="1:10" s="55" customFormat="1" x14ac:dyDescent="0.25">
      <c r="A81" s="47"/>
      <c r="B81" s="121"/>
      <c r="C81" s="47"/>
      <c r="D81" s="47"/>
      <c r="E81" s="47"/>
      <c r="F81" s="47"/>
      <c r="G81" s="47"/>
      <c r="H81" s="47"/>
      <c r="I81" s="47"/>
      <c r="J81" s="47"/>
    </row>
    <row r="82" spans="1:10" s="55" customFormat="1" x14ac:dyDescent="0.25">
      <c r="A82" s="47"/>
      <c r="B82" s="121"/>
      <c r="C82" s="47"/>
      <c r="D82" s="47"/>
      <c r="E82" s="47"/>
      <c r="F82" s="47"/>
      <c r="G82" s="47"/>
      <c r="H82" s="47"/>
      <c r="I82" s="47"/>
      <c r="J82" s="47"/>
    </row>
    <row r="83" spans="1:10" s="55" customFormat="1" x14ac:dyDescent="0.25">
      <c r="A83" s="47"/>
      <c r="B83" s="121"/>
      <c r="C83" s="47"/>
      <c r="D83" s="47"/>
      <c r="E83" s="47"/>
      <c r="F83" s="47"/>
      <c r="G83" s="47"/>
      <c r="H83" s="47"/>
      <c r="I83" s="47"/>
      <c r="J83" s="47"/>
    </row>
    <row r="84" spans="1:10" s="55" customFormat="1" x14ac:dyDescent="0.25">
      <c r="A84" s="47"/>
      <c r="B84" s="121"/>
      <c r="C84" s="47"/>
      <c r="D84" s="47"/>
      <c r="E84" s="47"/>
      <c r="F84" s="47"/>
      <c r="G84" s="47"/>
      <c r="H84" s="47"/>
      <c r="I84" s="47"/>
      <c r="J84" s="47"/>
    </row>
    <row r="85" spans="1:10" s="55" customFormat="1" x14ac:dyDescent="0.25">
      <c r="A85" s="47"/>
      <c r="B85" s="121"/>
      <c r="C85" s="47"/>
      <c r="D85" s="47"/>
      <c r="E85" s="47"/>
      <c r="F85" s="47"/>
      <c r="G85" s="47"/>
      <c r="H85" s="47"/>
      <c r="I85" s="47"/>
      <c r="J85" s="47"/>
    </row>
    <row r="86" spans="1:10" s="55" customFormat="1" x14ac:dyDescent="0.25">
      <c r="A86" s="47"/>
      <c r="B86" s="121"/>
      <c r="C86" s="47"/>
      <c r="D86" s="47"/>
      <c r="E86" s="47"/>
      <c r="F86" s="47"/>
      <c r="G86" s="47"/>
      <c r="H86" s="47"/>
      <c r="I86" s="47"/>
      <c r="J86" s="47"/>
    </row>
    <row r="87" spans="1:10" s="55" customFormat="1" x14ac:dyDescent="0.25">
      <c r="A87" s="47"/>
      <c r="B87" s="121"/>
      <c r="C87" s="47"/>
      <c r="D87" s="47"/>
      <c r="E87" s="47"/>
      <c r="F87" s="47"/>
      <c r="G87" s="47"/>
      <c r="H87" s="47"/>
      <c r="I87" s="47"/>
      <c r="J87" s="47"/>
    </row>
    <row r="88" spans="1:10" s="55" customFormat="1" x14ac:dyDescent="0.25">
      <c r="A88" s="47"/>
      <c r="B88" s="121"/>
      <c r="C88" s="47"/>
      <c r="D88" s="47"/>
      <c r="E88" s="47"/>
      <c r="F88" s="47"/>
      <c r="G88" s="47"/>
      <c r="H88" s="47"/>
      <c r="I88" s="47"/>
      <c r="J88" s="47"/>
    </row>
    <row r="89" spans="1:10" s="55" customFormat="1" x14ac:dyDescent="0.25">
      <c r="A89" s="47"/>
      <c r="B89" s="121"/>
      <c r="C89" s="47"/>
      <c r="D89" s="47"/>
      <c r="E89" s="47"/>
      <c r="F89" s="47"/>
      <c r="G89" s="47"/>
      <c r="H89" s="47"/>
      <c r="I89" s="47"/>
      <c r="J89" s="47"/>
    </row>
    <row r="90" spans="1:10" s="55" customFormat="1" x14ac:dyDescent="0.25">
      <c r="A90" s="47"/>
      <c r="B90" s="121"/>
      <c r="C90" s="47"/>
      <c r="D90" s="47"/>
      <c r="E90" s="47"/>
      <c r="F90" s="47"/>
      <c r="G90" s="47"/>
      <c r="H90" s="47"/>
      <c r="I90" s="47"/>
      <c r="J90" s="47"/>
    </row>
    <row r="91" spans="1:10" s="55" customFormat="1" x14ac:dyDescent="0.25">
      <c r="A91" s="47"/>
      <c r="B91" s="121"/>
      <c r="C91" s="47"/>
      <c r="D91" s="47"/>
      <c r="E91" s="47"/>
      <c r="F91" s="47"/>
      <c r="G91" s="47"/>
      <c r="H91" s="47"/>
      <c r="I91" s="47"/>
      <c r="J91" s="47"/>
    </row>
    <row r="92" spans="1:10" s="55" customFormat="1" x14ac:dyDescent="0.25">
      <c r="A92" s="47"/>
      <c r="B92" s="121"/>
      <c r="C92" s="47"/>
      <c r="D92" s="47"/>
      <c r="E92" s="47"/>
      <c r="F92" s="47"/>
      <c r="G92" s="47"/>
      <c r="H92" s="47"/>
      <c r="I92" s="47"/>
      <c r="J92" s="47"/>
    </row>
    <row r="93" spans="1:10" s="55" customFormat="1" x14ac:dyDescent="0.25">
      <c r="A93" s="47"/>
      <c r="B93" s="121"/>
      <c r="C93" s="47"/>
      <c r="D93" s="47"/>
      <c r="E93" s="47"/>
      <c r="F93" s="47"/>
      <c r="G93" s="47"/>
      <c r="H93" s="47"/>
      <c r="I93" s="47"/>
      <c r="J93" s="47"/>
    </row>
    <row r="94" spans="1:10" s="55" customFormat="1" x14ac:dyDescent="0.25">
      <c r="A94" s="47"/>
      <c r="B94" s="121"/>
      <c r="C94" s="47"/>
      <c r="D94" s="47"/>
      <c r="E94" s="47"/>
      <c r="F94" s="47"/>
      <c r="G94" s="47"/>
      <c r="H94" s="47"/>
      <c r="I94" s="47"/>
      <c r="J94" s="47"/>
    </row>
    <row r="95" spans="1:10" s="55" customFormat="1" x14ac:dyDescent="0.25">
      <c r="A95" s="47"/>
      <c r="B95" s="121"/>
      <c r="C95" s="47"/>
      <c r="D95" s="47"/>
      <c r="E95" s="47"/>
      <c r="F95" s="47"/>
      <c r="G95" s="47"/>
      <c r="H95" s="47"/>
      <c r="I95" s="47"/>
      <c r="J95" s="47"/>
    </row>
    <row r="96" spans="1:10" s="55" customFormat="1" x14ac:dyDescent="0.25">
      <c r="A96" s="47"/>
      <c r="B96" s="121"/>
      <c r="C96" s="47"/>
      <c r="D96" s="47"/>
      <c r="E96" s="47"/>
      <c r="F96" s="47"/>
      <c r="G96" s="47"/>
      <c r="H96" s="47"/>
      <c r="I96" s="47"/>
      <c r="J96" s="47"/>
    </row>
    <row r="97" spans="1:10" s="55" customFormat="1" x14ac:dyDescent="0.25">
      <c r="A97" s="47"/>
      <c r="B97" s="121"/>
      <c r="C97" s="47"/>
      <c r="D97" s="47"/>
      <c r="E97" s="47"/>
      <c r="F97" s="47"/>
      <c r="G97" s="47"/>
      <c r="H97" s="47"/>
      <c r="I97" s="47"/>
      <c r="J97" s="47"/>
    </row>
    <row r="98" spans="1:10" s="55" customFormat="1" x14ac:dyDescent="0.25">
      <c r="A98" s="47"/>
      <c r="B98" s="121"/>
      <c r="C98" s="47"/>
      <c r="D98" s="47"/>
      <c r="E98" s="47"/>
      <c r="F98" s="47"/>
      <c r="G98" s="47"/>
      <c r="H98" s="47"/>
      <c r="I98" s="47"/>
      <c r="J98" s="47"/>
    </row>
    <row r="99" spans="1:10" s="55" customFormat="1" x14ac:dyDescent="0.25">
      <c r="A99" s="47"/>
      <c r="B99" s="121"/>
      <c r="C99" s="47"/>
      <c r="D99" s="47"/>
      <c r="E99" s="47"/>
      <c r="F99" s="47"/>
      <c r="G99" s="47"/>
      <c r="H99" s="47"/>
      <c r="I99" s="47"/>
      <c r="J99" s="47"/>
    </row>
    <row r="100" spans="1:10" s="55" customFormat="1" x14ac:dyDescent="0.25">
      <c r="A100" s="47"/>
      <c r="B100" s="121"/>
      <c r="C100" s="47"/>
      <c r="D100" s="47"/>
      <c r="E100" s="47"/>
      <c r="F100" s="47"/>
      <c r="G100" s="47"/>
      <c r="H100" s="47"/>
      <c r="I100" s="47"/>
      <c r="J100" s="47"/>
    </row>
    <row r="101" spans="1:10" s="55" customFormat="1" x14ac:dyDescent="0.25">
      <c r="A101" s="47"/>
      <c r="B101" s="121"/>
      <c r="C101" s="47"/>
      <c r="D101" s="47"/>
      <c r="E101" s="47"/>
      <c r="F101" s="47"/>
      <c r="G101" s="47"/>
      <c r="H101" s="47"/>
      <c r="I101" s="47"/>
      <c r="J101" s="47"/>
    </row>
    <row r="102" spans="1:10" s="55" customFormat="1" x14ac:dyDescent="0.25">
      <c r="A102" s="47"/>
      <c r="B102" s="121"/>
      <c r="C102" s="47"/>
      <c r="D102" s="47"/>
      <c r="E102" s="47"/>
      <c r="F102" s="47"/>
      <c r="G102" s="47"/>
      <c r="H102" s="47"/>
      <c r="I102" s="47"/>
      <c r="J102" s="47"/>
    </row>
    <row r="103" spans="1:10" s="55" customFormat="1" x14ac:dyDescent="0.25">
      <c r="A103" s="47"/>
      <c r="B103" s="121"/>
      <c r="C103" s="47"/>
      <c r="D103" s="47"/>
      <c r="E103" s="47"/>
      <c r="F103" s="47"/>
      <c r="G103" s="47"/>
      <c r="H103" s="47"/>
      <c r="I103" s="47"/>
      <c r="J103" s="47"/>
    </row>
    <row r="104" spans="1:10" s="55" customFormat="1" x14ac:dyDescent="0.25">
      <c r="A104" s="47"/>
      <c r="B104" s="121"/>
      <c r="C104" s="47"/>
      <c r="D104" s="47"/>
      <c r="E104" s="47"/>
      <c r="F104" s="47"/>
      <c r="G104" s="47"/>
      <c r="H104" s="47"/>
      <c r="I104" s="47"/>
      <c r="J104" s="47"/>
    </row>
    <row r="105" spans="1:10" s="55" customFormat="1" x14ac:dyDescent="0.25">
      <c r="A105" s="47"/>
      <c r="B105" s="121"/>
      <c r="C105" s="47"/>
      <c r="D105" s="47"/>
      <c r="E105" s="47"/>
      <c r="F105" s="47"/>
      <c r="G105" s="47"/>
      <c r="H105" s="47"/>
      <c r="I105" s="47"/>
      <c r="J105" s="47"/>
    </row>
    <row r="106" spans="1:10" s="55" customFormat="1" x14ac:dyDescent="0.25">
      <c r="A106" s="47"/>
      <c r="B106" s="121"/>
      <c r="C106" s="47"/>
      <c r="D106" s="47"/>
      <c r="E106" s="47"/>
      <c r="F106" s="47"/>
      <c r="G106" s="47"/>
      <c r="H106" s="47"/>
      <c r="I106" s="47"/>
      <c r="J106" s="47"/>
    </row>
    <row r="107" spans="1:10" s="55" customFormat="1" x14ac:dyDescent="0.25">
      <c r="A107" s="47"/>
      <c r="B107" s="121"/>
      <c r="C107" s="47"/>
      <c r="D107" s="47"/>
      <c r="E107" s="47"/>
      <c r="F107" s="47"/>
      <c r="G107" s="47"/>
      <c r="H107" s="47"/>
      <c r="I107" s="47"/>
      <c r="J107" s="47"/>
    </row>
    <row r="108" spans="1:10" s="55" customFormat="1" x14ac:dyDescent="0.25">
      <c r="A108" s="47"/>
      <c r="B108" s="121"/>
      <c r="C108" s="47"/>
      <c r="D108" s="47"/>
      <c r="E108" s="47"/>
      <c r="F108" s="47"/>
      <c r="G108" s="47"/>
      <c r="H108" s="47"/>
      <c r="I108" s="47"/>
      <c r="J108" s="47"/>
    </row>
    <row r="109" spans="1:10" s="55" customFormat="1" x14ac:dyDescent="0.25">
      <c r="A109" s="47"/>
      <c r="B109" s="121"/>
      <c r="C109" s="47"/>
      <c r="D109" s="47"/>
      <c r="E109" s="47"/>
      <c r="F109" s="47"/>
      <c r="G109" s="47"/>
      <c r="H109" s="47"/>
      <c r="I109" s="47"/>
      <c r="J109" s="47"/>
    </row>
    <row r="110" spans="1:10" s="55" customFormat="1" x14ac:dyDescent="0.25">
      <c r="A110" s="47"/>
      <c r="B110" s="121"/>
      <c r="C110" s="47"/>
      <c r="D110" s="47"/>
      <c r="E110" s="47"/>
      <c r="F110" s="47"/>
      <c r="G110" s="47"/>
      <c r="H110" s="47"/>
      <c r="I110" s="47"/>
      <c r="J110" s="47"/>
    </row>
    <row r="111" spans="1:10" s="55" customFormat="1" x14ac:dyDescent="0.25">
      <c r="A111" s="47"/>
      <c r="B111" s="121"/>
      <c r="C111" s="47"/>
      <c r="D111" s="47"/>
      <c r="E111" s="47"/>
      <c r="F111" s="47"/>
      <c r="G111" s="47"/>
      <c r="H111" s="47"/>
      <c r="I111" s="47"/>
      <c r="J111" s="47"/>
    </row>
    <row r="112" spans="1:10" s="55" customFormat="1" x14ac:dyDescent="0.25">
      <c r="A112" s="47"/>
      <c r="B112" s="121"/>
      <c r="C112" s="47"/>
      <c r="D112" s="47"/>
      <c r="E112" s="47"/>
      <c r="F112" s="47"/>
      <c r="G112" s="47"/>
      <c r="H112" s="47"/>
      <c r="I112" s="47"/>
      <c r="J112" s="47"/>
    </row>
    <row r="113" spans="1:10" s="55" customFormat="1" x14ac:dyDescent="0.25">
      <c r="A113" s="47"/>
      <c r="B113" s="121"/>
      <c r="C113" s="47"/>
      <c r="D113" s="47"/>
      <c r="E113" s="47"/>
      <c r="F113" s="47"/>
      <c r="G113" s="47"/>
      <c r="H113" s="47"/>
      <c r="I113" s="47"/>
      <c r="J113" s="47"/>
    </row>
    <row r="114" spans="1:10" s="55" customFormat="1" x14ac:dyDescent="0.25">
      <c r="A114" s="47"/>
      <c r="B114" s="121"/>
      <c r="C114" s="47"/>
      <c r="D114" s="47"/>
      <c r="E114" s="47"/>
      <c r="F114" s="47"/>
      <c r="G114" s="47"/>
      <c r="H114" s="47"/>
      <c r="I114" s="47"/>
      <c r="J114" s="47"/>
    </row>
    <row r="115" spans="1:10" s="55" customFormat="1" x14ac:dyDescent="0.25">
      <c r="A115" s="47"/>
      <c r="B115" s="121"/>
      <c r="C115" s="47"/>
      <c r="D115" s="47"/>
      <c r="E115" s="47"/>
      <c r="F115" s="47"/>
      <c r="G115" s="47"/>
      <c r="H115" s="47"/>
      <c r="I115" s="47"/>
      <c r="J115" s="47"/>
    </row>
    <row r="116" spans="1:10" s="55" customFormat="1" x14ac:dyDescent="0.25">
      <c r="A116" s="47"/>
      <c r="B116" s="121"/>
      <c r="C116" s="47"/>
      <c r="D116" s="47"/>
      <c r="E116" s="47"/>
      <c r="F116" s="47"/>
      <c r="G116" s="47"/>
      <c r="H116" s="47"/>
      <c r="I116" s="47"/>
      <c r="J116" s="47"/>
    </row>
    <row r="117" spans="1:10" s="55" customFormat="1" x14ac:dyDescent="0.25">
      <c r="A117" s="47"/>
      <c r="B117" s="121"/>
      <c r="C117" s="47"/>
      <c r="D117" s="47"/>
      <c r="E117" s="47"/>
      <c r="F117" s="47"/>
      <c r="G117" s="47"/>
      <c r="H117" s="47"/>
      <c r="I117" s="47"/>
      <c r="J117" s="47"/>
    </row>
    <row r="118" spans="1:10" s="55" customFormat="1" x14ac:dyDescent="0.25">
      <c r="A118" s="47"/>
      <c r="B118" s="121"/>
      <c r="C118" s="47"/>
      <c r="D118" s="47"/>
      <c r="E118" s="47"/>
      <c r="F118" s="47"/>
      <c r="G118" s="47"/>
      <c r="H118" s="47"/>
      <c r="I118" s="47"/>
      <c r="J118" s="47"/>
    </row>
    <row r="119" spans="1:10" s="55" customFormat="1" x14ac:dyDescent="0.25">
      <c r="A119" s="47"/>
      <c r="B119" s="121"/>
      <c r="C119" s="47"/>
      <c r="D119" s="47"/>
      <c r="E119" s="47"/>
      <c r="F119" s="47"/>
      <c r="G119" s="47"/>
      <c r="H119" s="47"/>
      <c r="I119" s="47"/>
      <c r="J119" s="47"/>
    </row>
    <row r="120" spans="1:10" s="55" customFormat="1" x14ac:dyDescent="0.25">
      <c r="A120" s="47"/>
      <c r="B120" s="121"/>
      <c r="C120" s="47"/>
      <c r="D120" s="47"/>
      <c r="E120" s="47"/>
      <c r="F120" s="47"/>
      <c r="G120" s="47"/>
      <c r="H120" s="47"/>
      <c r="I120" s="47"/>
      <c r="J120" s="47"/>
    </row>
    <row r="121" spans="1:10" s="55" customFormat="1" x14ac:dyDescent="0.25">
      <c r="A121" s="47"/>
      <c r="B121" s="121"/>
      <c r="C121" s="47"/>
      <c r="D121" s="47"/>
      <c r="E121" s="47"/>
      <c r="F121" s="47"/>
      <c r="G121" s="47"/>
      <c r="H121" s="47"/>
      <c r="I121" s="47"/>
      <c r="J121" s="47"/>
    </row>
    <row r="122" spans="1:10" s="55" customFormat="1" x14ac:dyDescent="0.25">
      <c r="A122" s="47"/>
      <c r="B122" s="121"/>
      <c r="C122" s="47"/>
      <c r="D122" s="47"/>
      <c r="E122" s="47"/>
      <c r="F122" s="47"/>
      <c r="G122" s="47"/>
      <c r="H122" s="47"/>
      <c r="I122" s="47"/>
      <c r="J122" s="47"/>
    </row>
    <row r="123" spans="1:10" s="55" customFormat="1" x14ac:dyDescent="0.25">
      <c r="A123" s="47"/>
      <c r="B123" s="121"/>
      <c r="C123" s="47"/>
      <c r="D123" s="47"/>
      <c r="E123" s="47"/>
      <c r="F123" s="47"/>
      <c r="G123" s="47"/>
      <c r="H123" s="47"/>
      <c r="I123" s="47"/>
      <c r="J123" s="47"/>
    </row>
    <row r="124" spans="1:10" s="55" customFormat="1" x14ac:dyDescent="0.25">
      <c r="A124" s="47"/>
      <c r="B124" s="121"/>
      <c r="C124" s="47"/>
      <c r="D124" s="47"/>
      <c r="E124" s="47"/>
      <c r="F124" s="47"/>
      <c r="G124" s="47"/>
      <c r="H124" s="47"/>
      <c r="I124" s="47"/>
      <c r="J124" s="47"/>
    </row>
    <row r="125" spans="1:10" s="55" customFormat="1" x14ac:dyDescent="0.25">
      <c r="A125" s="47"/>
      <c r="B125" s="121"/>
      <c r="C125" s="47"/>
      <c r="D125" s="47"/>
      <c r="E125" s="47"/>
      <c r="F125" s="47"/>
      <c r="G125" s="47"/>
      <c r="H125" s="47"/>
      <c r="I125" s="47"/>
      <c r="J125" s="47"/>
    </row>
    <row r="126" spans="1:10" s="55" customFormat="1" x14ac:dyDescent="0.25">
      <c r="A126" s="47"/>
      <c r="B126" s="121"/>
      <c r="C126" s="47"/>
      <c r="D126" s="47"/>
      <c r="E126" s="47"/>
      <c r="F126" s="47"/>
      <c r="G126" s="47"/>
      <c r="H126" s="47"/>
      <c r="I126" s="47"/>
      <c r="J126" s="47"/>
    </row>
    <row r="127" spans="1:10" s="55" customFormat="1" x14ac:dyDescent="0.25">
      <c r="A127" s="47"/>
      <c r="B127" s="121"/>
      <c r="C127" s="47"/>
      <c r="D127" s="47"/>
      <c r="E127" s="47"/>
      <c r="F127" s="47"/>
      <c r="G127" s="47"/>
      <c r="H127" s="47"/>
      <c r="I127" s="47"/>
      <c r="J127" s="47"/>
    </row>
    <row r="128" spans="1:10" s="55" customFormat="1" x14ac:dyDescent="0.25">
      <c r="A128" s="47"/>
      <c r="B128" s="121"/>
      <c r="C128" s="47"/>
      <c r="D128" s="47"/>
      <c r="E128" s="47"/>
      <c r="F128" s="47"/>
      <c r="G128" s="47"/>
      <c r="H128" s="47"/>
      <c r="I128" s="47"/>
      <c r="J128" s="47"/>
    </row>
    <row r="129" spans="1:10" s="55" customFormat="1" x14ac:dyDescent="0.25">
      <c r="A129" s="47"/>
      <c r="B129" s="121"/>
      <c r="C129" s="47"/>
      <c r="D129" s="47"/>
      <c r="E129" s="47"/>
      <c r="F129" s="47"/>
      <c r="G129" s="47"/>
      <c r="H129" s="47"/>
      <c r="I129" s="47"/>
      <c r="J129" s="47"/>
    </row>
    <row r="130" spans="1:10" s="55" customFormat="1" x14ac:dyDescent="0.25">
      <c r="A130" s="47"/>
      <c r="B130" s="121"/>
      <c r="C130" s="47"/>
      <c r="D130" s="47"/>
      <c r="E130" s="47"/>
      <c r="F130" s="47"/>
      <c r="G130" s="47"/>
      <c r="H130" s="47"/>
      <c r="I130" s="47"/>
      <c r="J130" s="47"/>
    </row>
    <row r="131" spans="1:10" s="55" customFormat="1" x14ac:dyDescent="0.25">
      <c r="A131" s="47"/>
      <c r="B131" s="121"/>
      <c r="C131" s="47"/>
      <c r="D131" s="47"/>
      <c r="E131" s="47"/>
      <c r="F131" s="47"/>
      <c r="G131" s="47"/>
      <c r="H131" s="47"/>
      <c r="I131" s="47"/>
      <c r="J131" s="47"/>
    </row>
    <row r="132" spans="1:10" s="55" customFormat="1" x14ac:dyDescent="0.25">
      <c r="A132" s="47"/>
      <c r="B132" s="121"/>
      <c r="C132" s="47"/>
      <c r="D132" s="47"/>
      <c r="E132" s="47"/>
      <c r="F132" s="47"/>
      <c r="G132" s="47"/>
      <c r="H132" s="47"/>
      <c r="I132" s="47"/>
      <c r="J132" s="47"/>
    </row>
    <row r="133" spans="1:10" s="55" customFormat="1" x14ac:dyDescent="0.25">
      <c r="A133" s="47"/>
      <c r="B133" s="121"/>
      <c r="C133" s="47"/>
      <c r="D133" s="47"/>
      <c r="E133" s="47"/>
      <c r="F133" s="47"/>
      <c r="G133" s="47"/>
      <c r="H133" s="47"/>
      <c r="I133" s="47"/>
      <c r="J133" s="47"/>
    </row>
    <row r="134" spans="1:10" s="55" customFormat="1" x14ac:dyDescent="0.25">
      <c r="A134" s="47"/>
      <c r="B134" s="121"/>
      <c r="C134" s="47"/>
      <c r="D134" s="47"/>
      <c r="E134" s="47"/>
      <c r="F134" s="47"/>
      <c r="G134" s="47"/>
      <c r="H134" s="47"/>
      <c r="I134" s="47"/>
      <c r="J134" s="47"/>
    </row>
    <row r="135" spans="1:10" s="55" customFormat="1" x14ac:dyDescent="0.25">
      <c r="A135" s="47"/>
      <c r="B135" s="121"/>
      <c r="C135" s="47"/>
      <c r="D135" s="47"/>
      <c r="E135" s="47"/>
      <c r="F135" s="47"/>
      <c r="G135" s="47"/>
      <c r="H135" s="47"/>
      <c r="I135" s="47"/>
      <c r="J135" s="47"/>
    </row>
    <row r="136" spans="1:10" s="55" customFormat="1" x14ac:dyDescent="0.25">
      <c r="A136" s="47"/>
      <c r="B136" s="121"/>
      <c r="C136" s="47"/>
      <c r="D136" s="47"/>
      <c r="E136" s="47"/>
      <c r="F136" s="47"/>
      <c r="G136" s="47"/>
      <c r="H136" s="47"/>
      <c r="I136" s="47"/>
      <c r="J136" s="47"/>
    </row>
    <row r="137" spans="1:10" s="55" customFormat="1" x14ac:dyDescent="0.25">
      <c r="A137" s="47"/>
      <c r="B137" s="121"/>
      <c r="C137" s="47"/>
      <c r="D137" s="47"/>
      <c r="E137" s="47"/>
      <c r="F137" s="47"/>
      <c r="G137" s="47"/>
      <c r="H137" s="47"/>
      <c r="I137" s="47"/>
      <c r="J137" s="47"/>
    </row>
    <row r="138" spans="1:10" s="63" customFormat="1" x14ac:dyDescent="0.25">
      <c r="A138" s="47"/>
      <c r="B138" s="121"/>
      <c r="C138" s="47"/>
      <c r="D138" s="47"/>
      <c r="E138" s="47"/>
      <c r="F138" s="47"/>
      <c r="G138" s="47"/>
      <c r="H138" s="47"/>
      <c r="I138" s="47"/>
      <c r="J138" s="47"/>
    </row>
    <row r="139" spans="1:10" s="63" customFormat="1" x14ac:dyDescent="0.25">
      <c r="A139" s="47"/>
      <c r="B139" s="121"/>
      <c r="C139" s="47"/>
      <c r="D139" s="47"/>
      <c r="E139" s="47"/>
      <c r="F139" s="47"/>
      <c r="G139" s="47"/>
      <c r="H139" s="47"/>
      <c r="I139" s="47"/>
      <c r="J139" s="47"/>
    </row>
    <row r="140" spans="1:10" s="70" customFormat="1" x14ac:dyDescent="0.25">
      <c r="A140" s="47"/>
      <c r="B140" s="121"/>
      <c r="C140" s="47"/>
      <c r="D140" s="47"/>
      <c r="E140" s="47"/>
      <c r="F140" s="47"/>
      <c r="G140" s="47"/>
      <c r="H140" s="47"/>
      <c r="I140" s="47"/>
      <c r="J140" s="47"/>
    </row>
    <row r="141" spans="1:10" s="65" customFormat="1" x14ac:dyDescent="0.25">
      <c r="A141" s="47"/>
      <c r="B141" s="121"/>
      <c r="C141" s="47"/>
      <c r="D141" s="47"/>
      <c r="E141" s="47"/>
      <c r="F141" s="47"/>
      <c r="G141" s="47"/>
      <c r="H141" s="47"/>
      <c r="I141" s="47"/>
      <c r="J141" s="47"/>
    </row>
    <row r="142" spans="1:10" s="65" customFormat="1" x14ac:dyDescent="0.25">
      <c r="A142" s="47"/>
      <c r="B142" s="121"/>
      <c r="C142" s="47"/>
      <c r="D142" s="47"/>
      <c r="E142" s="47"/>
      <c r="F142" s="47"/>
      <c r="G142" s="47"/>
      <c r="H142" s="47"/>
      <c r="I142" s="47"/>
      <c r="J142" s="47"/>
    </row>
    <row r="143" spans="1:10" s="65" customFormat="1" x14ac:dyDescent="0.25">
      <c r="A143" s="47"/>
      <c r="B143" s="121"/>
      <c r="C143" s="47"/>
      <c r="D143" s="47"/>
      <c r="E143" s="47"/>
      <c r="F143" s="47"/>
      <c r="G143" s="47"/>
      <c r="H143" s="47"/>
      <c r="I143" s="47"/>
      <c r="J143" s="47"/>
    </row>
    <row r="144" spans="1:10" s="65" customFormat="1" x14ac:dyDescent="0.25">
      <c r="A144" s="47"/>
      <c r="B144" s="121"/>
      <c r="C144" s="47"/>
      <c r="D144" s="47"/>
      <c r="E144" s="47"/>
      <c r="F144" s="47"/>
      <c r="G144" s="47"/>
      <c r="H144" s="47"/>
      <c r="I144" s="47"/>
      <c r="J144" s="47"/>
    </row>
    <row r="145" spans="1:10" s="65" customFormat="1" x14ac:dyDescent="0.25">
      <c r="A145" s="47"/>
      <c r="B145" s="121"/>
      <c r="C145" s="47"/>
      <c r="D145" s="47"/>
      <c r="E145" s="47"/>
      <c r="F145" s="47"/>
      <c r="G145" s="47"/>
      <c r="H145" s="47"/>
      <c r="I145" s="47"/>
      <c r="J145" s="47"/>
    </row>
    <row r="146" spans="1:10" s="65" customFormat="1" x14ac:dyDescent="0.25">
      <c r="A146" s="47"/>
      <c r="B146" s="121"/>
      <c r="C146" s="47"/>
      <c r="D146" s="47"/>
      <c r="E146" s="47"/>
      <c r="F146" s="47"/>
      <c r="G146" s="47"/>
      <c r="H146" s="47"/>
      <c r="I146" s="47"/>
      <c r="J146" s="47"/>
    </row>
    <row r="147" spans="1:10" s="65" customFormat="1" x14ac:dyDescent="0.25">
      <c r="A147" s="47"/>
      <c r="B147" s="121"/>
      <c r="C147" s="47"/>
      <c r="D147" s="47"/>
      <c r="E147" s="47"/>
      <c r="F147" s="47"/>
      <c r="G147" s="47"/>
      <c r="H147" s="47"/>
      <c r="I147" s="47"/>
      <c r="J147" s="47"/>
    </row>
    <row r="148" spans="1:10" s="65" customFormat="1" x14ac:dyDescent="0.25">
      <c r="A148" s="47"/>
      <c r="B148" s="121"/>
      <c r="C148" s="47"/>
      <c r="D148" s="47"/>
      <c r="E148" s="47"/>
      <c r="F148" s="47"/>
      <c r="G148" s="47"/>
      <c r="H148" s="47"/>
      <c r="I148" s="47"/>
      <c r="J148" s="47"/>
    </row>
    <row r="149" spans="1:10" s="65" customFormat="1" x14ac:dyDescent="0.25">
      <c r="A149" s="47"/>
      <c r="B149" s="121"/>
      <c r="C149" s="47"/>
      <c r="D149" s="47"/>
      <c r="E149" s="47"/>
      <c r="F149" s="47"/>
      <c r="G149" s="47"/>
      <c r="H149" s="47"/>
      <c r="I149" s="47"/>
      <c r="J149" s="47"/>
    </row>
    <row r="150" spans="1:10" s="65" customFormat="1" x14ac:dyDescent="0.25">
      <c r="A150" s="47"/>
      <c r="B150" s="121"/>
      <c r="C150" s="47"/>
      <c r="D150" s="47"/>
      <c r="E150" s="47"/>
      <c r="F150" s="47"/>
      <c r="G150" s="47"/>
      <c r="H150" s="47"/>
      <c r="I150" s="47"/>
      <c r="J150" s="47"/>
    </row>
    <row r="151" spans="1:10" s="67" customFormat="1" x14ac:dyDescent="0.25">
      <c r="A151" s="47"/>
      <c r="B151" s="121"/>
      <c r="C151" s="47"/>
      <c r="D151" s="47"/>
      <c r="E151" s="47"/>
      <c r="F151" s="47"/>
      <c r="G151" s="47"/>
      <c r="H151" s="47"/>
      <c r="I151" s="47"/>
      <c r="J151" s="47"/>
    </row>
  </sheetData>
  <mergeCells count="12">
    <mergeCell ref="F1:J1"/>
    <mergeCell ref="A40:I40"/>
    <mergeCell ref="A41:I41"/>
    <mergeCell ref="A42:I42"/>
    <mergeCell ref="A43:I43"/>
    <mergeCell ref="A46:I46"/>
    <mergeCell ref="A47:I47"/>
    <mergeCell ref="A34:F34"/>
    <mergeCell ref="A4:J4"/>
    <mergeCell ref="A37:J37"/>
    <mergeCell ref="A39:B39"/>
    <mergeCell ref="A8:J8"/>
  </mergeCells>
  <dataValidations count="1">
    <dataValidation type="whole" operator="equal" allowBlank="1" showInputMessage="1" showErrorMessage="1" prompt="V celico vnesete vrednost &quot;1&quot; za živila, ki so uvrščena v shemo kakovosti." sqref="J9:J33" xr:uid="{00000000-0002-0000-15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84"/>
  <sheetViews>
    <sheetView tabSelected="1" view="pageBreakPreview" topLeftCell="A38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customWidth="1"/>
    <col min="2" max="2" width="48.7109375" customWidth="1"/>
    <col min="3" max="3" width="7" customWidth="1"/>
    <col min="4" max="4" width="4.42578125" customWidth="1"/>
    <col min="5" max="5" width="25.7109375" style="42" customWidth="1"/>
    <col min="6" max="6" width="10.85546875" style="7" customWidth="1"/>
    <col min="7" max="7" width="11.7109375" style="7" customWidth="1"/>
    <col min="8" max="9" width="11.7109375" customWidth="1"/>
    <col min="10" max="10" width="9.28515625" bestFit="1" customWidth="1"/>
    <col min="11" max="11" width="10.140625" style="25" bestFit="1" customWidth="1"/>
    <col min="12" max="15" width="9.140625" style="25"/>
  </cols>
  <sheetData>
    <row r="1" spans="1:15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5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5" x14ac:dyDescent="0.25">
      <c r="A3" s="2"/>
      <c r="B3" s="78"/>
      <c r="C3" s="3"/>
      <c r="D3" s="2"/>
      <c r="E3" s="2"/>
      <c r="F3" s="2"/>
      <c r="G3" s="386"/>
      <c r="H3" s="386"/>
      <c r="I3" s="386"/>
      <c r="J3" s="386"/>
    </row>
    <row r="4" spans="1:15" s="1" customFormat="1" ht="15.75" x14ac:dyDescent="0.25">
      <c r="A4" s="359" t="s">
        <v>469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5" x14ac:dyDescent="0.25">
      <c r="A5" s="2"/>
      <c r="B5" s="2"/>
      <c r="C5" s="3"/>
      <c r="D5" s="2"/>
      <c r="E5" s="4"/>
      <c r="F5" s="4"/>
      <c r="G5" s="4"/>
      <c r="H5" s="2"/>
      <c r="I5" s="2"/>
      <c r="J5" s="2"/>
    </row>
    <row r="6" spans="1:15" s="9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  <c r="K6" s="26"/>
      <c r="L6" s="26"/>
      <c r="M6" s="26"/>
      <c r="N6" s="26"/>
      <c r="O6" s="26"/>
    </row>
    <row r="7" spans="1:15" s="9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  <c r="K7" s="26"/>
      <c r="L7" s="26"/>
      <c r="M7" s="26"/>
      <c r="N7" s="26"/>
      <c r="O7" s="26"/>
    </row>
    <row r="8" spans="1:15" s="15" customFormat="1" ht="12.75" x14ac:dyDescent="0.2">
      <c r="A8" s="387" t="s">
        <v>599</v>
      </c>
      <c r="B8" s="387"/>
      <c r="C8" s="387"/>
      <c r="D8" s="387"/>
      <c r="E8" s="387"/>
      <c r="F8" s="387"/>
      <c r="G8" s="387"/>
      <c r="H8" s="387"/>
      <c r="I8" s="387"/>
      <c r="J8" s="387"/>
      <c r="K8" s="30"/>
      <c r="L8" s="30"/>
      <c r="M8" s="30"/>
      <c r="N8" s="30"/>
      <c r="O8" s="30"/>
    </row>
    <row r="9" spans="1:15" s="15" customFormat="1" ht="12.75" x14ac:dyDescent="0.2">
      <c r="A9" s="180">
        <v>1</v>
      </c>
      <c r="B9" s="14" t="s">
        <v>48</v>
      </c>
      <c r="C9" s="127">
        <v>650</v>
      </c>
      <c r="D9" s="302" t="s">
        <v>49</v>
      </c>
      <c r="E9" s="258"/>
      <c r="F9" s="283"/>
      <c r="G9" s="304">
        <f>C9*F9</f>
        <v>0</v>
      </c>
      <c r="H9" s="304">
        <f>G9*0.095</f>
        <v>0</v>
      </c>
      <c r="I9" s="304">
        <f>G9+H9</f>
        <v>0</v>
      </c>
      <c r="J9" s="285"/>
      <c r="K9" s="30"/>
      <c r="L9" s="30"/>
      <c r="M9" s="30"/>
      <c r="N9" s="30"/>
      <c r="O9" s="30"/>
    </row>
    <row r="10" spans="1:15" s="15" customFormat="1" ht="12.75" x14ac:dyDescent="0.2">
      <c r="A10" s="180">
        <v>2</v>
      </c>
      <c r="B10" s="262" t="s">
        <v>77</v>
      </c>
      <c r="C10" s="127">
        <v>355</v>
      </c>
      <c r="D10" s="302" t="s">
        <v>49</v>
      </c>
      <c r="E10" s="258"/>
      <c r="F10" s="283"/>
      <c r="G10" s="304">
        <f t="shared" ref="G10:G33" si="0">C10*F10</f>
        <v>0</v>
      </c>
      <c r="H10" s="304">
        <f t="shared" ref="H10:H33" si="1">G10*0.095</f>
        <v>0</v>
      </c>
      <c r="I10" s="304">
        <f t="shared" ref="I10:I33" si="2">G10+H10</f>
        <v>0</v>
      </c>
      <c r="J10" s="285"/>
      <c r="K10" s="30"/>
      <c r="L10" s="30"/>
      <c r="M10" s="30"/>
      <c r="N10" s="30"/>
      <c r="O10" s="30"/>
    </row>
    <row r="11" spans="1:15" s="15" customFormat="1" ht="12.75" x14ac:dyDescent="0.2">
      <c r="A11" s="180">
        <v>3</v>
      </c>
      <c r="B11" s="262" t="s">
        <v>133</v>
      </c>
      <c r="C11" s="127">
        <v>850</v>
      </c>
      <c r="D11" s="302" t="s">
        <v>49</v>
      </c>
      <c r="E11" s="258"/>
      <c r="F11" s="283"/>
      <c r="G11" s="304">
        <f t="shared" si="0"/>
        <v>0</v>
      </c>
      <c r="H11" s="304">
        <f t="shared" si="1"/>
        <v>0</v>
      </c>
      <c r="I11" s="304">
        <f t="shared" si="2"/>
        <v>0</v>
      </c>
      <c r="J11" s="285"/>
      <c r="K11" s="30"/>
      <c r="L11" s="30"/>
      <c r="M11" s="30"/>
      <c r="N11" s="30"/>
      <c r="O11" s="30"/>
    </row>
    <row r="12" spans="1:15" s="15" customFormat="1" ht="12.75" x14ac:dyDescent="0.2">
      <c r="A12" s="180">
        <v>4</v>
      </c>
      <c r="B12" s="262" t="s">
        <v>78</v>
      </c>
      <c r="C12" s="127">
        <v>8500</v>
      </c>
      <c r="D12" s="302" t="s">
        <v>49</v>
      </c>
      <c r="E12" s="258"/>
      <c r="F12" s="283"/>
      <c r="G12" s="304">
        <f t="shared" si="0"/>
        <v>0</v>
      </c>
      <c r="H12" s="304">
        <f t="shared" si="1"/>
        <v>0</v>
      </c>
      <c r="I12" s="304">
        <f t="shared" si="2"/>
        <v>0</v>
      </c>
      <c r="J12" s="285"/>
      <c r="K12" s="30"/>
      <c r="L12" s="30"/>
      <c r="M12" s="30"/>
      <c r="N12" s="30"/>
      <c r="O12" s="30"/>
    </row>
    <row r="13" spans="1:15" s="30" customFormat="1" ht="12.75" x14ac:dyDescent="0.2">
      <c r="A13" s="180">
        <v>5</v>
      </c>
      <c r="B13" s="144" t="s">
        <v>134</v>
      </c>
      <c r="C13" s="153">
        <v>1850</v>
      </c>
      <c r="D13" s="302" t="s">
        <v>49</v>
      </c>
      <c r="E13" s="248"/>
      <c r="F13" s="292"/>
      <c r="G13" s="304">
        <f t="shared" si="0"/>
        <v>0</v>
      </c>
      <c r="H13" s="304">
        <f t="shared" si="1"/>
        <v>0</v>
      </c>
      <c r="I13" s="304">
        <f t="shared" si="2"/>
        <v>0</v>
      </c>
      <c r="J13" s="152"/>
    </row>
    <row r="14" spans="1:15" ht="25.5" x14ac:dyDescent="0.25">
      <c r="A14" s="180">
        <v>6</v>
      </c>
      <c r="B14" s="156" t="s">
        <v>601</v>
      </c>
      <c r="C14" s="323">
        <v>145</v>
      </c>
      <c r="D14" s="302" t="s">
        <v>49</v>
      </c>
      <c r="E14" s="324"/>
      <c r="F14" s="325"/>
      <c r="G14" s="304">
        <f t="shared" si="0"/>
        <v>0</v>
      </c>
      <c r="H14" s="304">
        <f t="shared" si="1"/>
        <v>0</v>
      </c>
      <c r="I14" s="304">
        <f t="shared" si="2"/>
        <v>0</v>
      </c>
      <c r="J14" s="326"/>
      <c r="K14"/>
      <c r="L14"/>
      <c r="M14"/>
      <c r="N14"/>
      <c r="O14"/>
    </row>
    <row r="15" spans="1:15" ht="25.5" x14ac:dyDescent="0.25">
      <c r="A15" s="180">
        <v>7</v>
      </c>
      <c r="B15" s="156" t="s">
        <v>602</v>
      </c>
      <c r="C15" s="323">
        <v>1000</v>
      </c>
      <c r="D15" s="302" t="s">
        <v>49</v>
      </c>
      <c r="E15" s="324"/>
      <c r="F15" s="325"/>
      <c r="G15" s="304">
        <f t="shared" si="0"/>
        <v>0</v>
      </c>
      <c r="H15" s="304">
        <f t="shared" si="1"/>
        <v>0</v>
      </c>
      <c r="I15" s="304">
        <f t="shared" si="2"/>
        <v>0</v>
      </c>
      <c r="J15" s="326"/>
      <c r="K15"/>
      <c r="L15"/>
      <c r="M15"/>
      <c r="N15"/>
      <c r="O15"/>
    </row>
    <row r="16" spans="1:15" s="118" customFormat="1" ht="25.5" x14ac:dyDescent="0.2">
      <c r="A16" s="180">
        <v>8</v>
      </c>
      <c r="B16" s="14" t="s">
        <v>603</v>
      </c>
      <c r="C16" s="309">
        <v>500</v>
      </c>
      <c r="D16" s="302" t="s">
        <v>49</v>
      </c>
      <c r="E16" s="239"/>
      <c r="F16" s="321"/>
      <c r="G16" s="304">
        <f t="shared" si="0"/>
        <v>0</v>
      </c>
      <c r="H16" s="304">
        <f t="shared" si="1"/>
        <v>0</v>
      </c>
      <c r="I16" s="304">
        <f t="shared" si="2"/>
        <v>0</v>
      </c>
      <c r="J16" s="311"/>
    </row>
    <row r="17" spans="1:15" s="15" customFormat="1" ht="25.5" x14ac:dyDescent="0.2">
      <c r="A17" s="180">
        <v>9</v>
      </c>
      <c r="B17" s="159" t="s">
        <v>79</v>
      </c>
      <c r="C17" s="127">
        <v>40</v>
      </c>
      <c r="D17" s="302" t="s">
        <v>49</v>
      </c>
      <c r="E17" s="258"/>
      <c r="F17" s="283"/>
      <c r="G17" s="304">
        <f t="shared" si="0"/>
        <v>0</v>
      </c>
      <c r="H17" s="304">
        <f t="shared" si="1"/>
        <v>0</v>
      </c>
      <c r="I17" s="304">
        <f t="shared" si="2"/>
        <v>0</v>
      </c>
      <c r="J17" s="285"/>
      <c r="K17" s="30"/>
      <c r="L17" s="30"/>
      <c r="M17" s="30"/>
      <c r="N17" s="30"/>
      <c r="O17" s="30"/>
    </row>
    <row r="18" spans="1:15" s="15" customFormat="1" ht="25.5" x14ac:dyDescent="0.2">
      <c r="A18" s="180">
        <v>10</v>
      </c>
      <c r="B18" s="159" t="s">
        <v>275</v>
      </c>
      <c r="C18" s="127">
        <v>50</v>
      </c>
      <c r="D18" s="302" t="s">
        <v>49</v>
      </c>
      <c r="E18" s="258"/>
      <c r="F18" s="283"/>
      <c r="G18" s="304">
        <f t="shared" si="0"/>
        <v>0</v>
      </c>
      <c r="H18" s="304">
        <f t="shared" si="1"/>
        <v>0</v>
      </c>
      <c r="I18" s="304">
        <f t="shared" si="2"/>
        <v>0</v>
      </c>
      <c r="J18" s="285"/>
      <c r="K18" s="30"/>
      <c r="L18" s="30"/>
      <c r="M18" s="30"/>
      <c r="N18" s="30"/>
      <c r="O18" s="30"/>
    </row>
    <row r="19" spans="1:15" s="15" customFormat="1" ht="25.5" x14ac:dyDescent="0.2">
      <c r="A19" s="180">
        <v>11</v>
      </c>
      <c r="B19" s="159" t="s">
        <v>80</v>
      </c>
      <c r="C19" s="127">
        <v>25</v>
      </c>
      <c r="D19" s="302" t="s">
        <v>49</v>
      </c>
      <c r="E19" s="258"/>
      <c r="F19" s="283"/>
      <c r="G19" s="304">
        <f t="shared" si="0"/>
        <v>0</v>
      </c>
      <c r="H19" s="304">
        <f t="shared" si="1"/>
        <v>0</v>
      </c>
      <c r="I19" s="304">
        <f t="shared" si="2"/>
        <v>0</v>
      </c>
      <c r="J19" s="285"/>
      <c r="K19" s="30"/>
      <c r="L19" s="30"/>
      <c r="M19" s="30"/>
      <c r="N19" s="30"/>
      <c r="O19" s="30"/>
    </row>
    <row r="20" spans="1:15" s="15" customFormat="1" ht="25.5" x14ac:dyDescent="0.2">
      <c r="A20" s="180">
        <v>12</v>
      </c>
      <c r="B20" s="159" t="s">
        <v>193</v>
      </c>
      <c r="C20" s="127">
        <v>86</v>
      </c>
      <c r="D20" s="302" t="s">
        <v>49</v>
      </c>
      <c r="E20" s="258"/>
      <c r="F20" s="283"/>
      <c r="G20" s="304">
        <f t="shared" si="0"/>
        <v>0</v>
      </c>
      <c r="H20" s="304">
        <f t="shared" si="1"/>
        <v>0</v>
      </c>
      <c r="I20" s="304">
        <f t="shared" si="2"/>
        <v>0</v>
      </c>
      <c r="J20" s="285"/>
      <c r="K20" s="30"/>
      <c r="L20" s="30"/>
      <c r="M20" s="30"/>
      <c r="N20" s="30"/>
      <c r="O20" s="30"/>
    </row>
    <row r="21" spans="1:15" s="15" customFormat="1" ht="25.5" x14ac:dyDescent="0.2">
      <c r="A21" s="180">
        <v>13</v>
      </c>
      <c r="B21" s="159" t="s">
        <v>81</v>
      </c>
      <c r="C21" s="127">
        <v>85</v>
      </c>
      <c r="D21" s="302" t="s">
        <v>49</v>
      </c>
      <c r="E21" s="258"/>
      <c r="F21" s="283"/>
      <c r="G21" s="304">
        <f t="shared" si="0"/>
        <v>0</v>
      </c>
      <c r="H21" s="304">
        <f t="shared" si="1"/>
        <v>0</v>
      </c>
      <c r="I21" s="304">
        <f t="shared" si="2"/>
        <v>0</v>
      </c>
      <c r="J21" s="285"/>
      <c r="K21" s="30"/>
      <c r="L21" s="30"/>
      <c r="M21" s="30"/>
      <c r="N21" s="30"/>
      <c r="O21" s="30"/>
    </row>
    <row r="22" spans="1:15" s="15" customFormat="1" ht="25.5" x14ac:dyDescent="0.2">
      <c r="A22" s="180">
        <v>14</v>
      </c>
      <c r="B22" s="159" t="s">
        <v>82</v>
      </c>
      <c r="C22" s="127">
        <v>40</v>
      </c>
      <c r="D22" s="302" t="s">
        <v>49</v>
      </c>
      <c r="E22" s="258"/>
      <c r="F22" s="283"/>
      <c r="G22" s="304">
        <f t="shared" si="0"/>
        <v>0</v>
      </c>
      <c r="H22" s="304">
        <f t="shared" si="1"/>
        <v>0</v>
      </c>
      <c r="I22" s="304">
        <f t="shared" si="2"/>
        <v>0</v>
      </c>
      <c r="J22" s="285"/>
      <c r="K22" s="30"/>
      <c r="L22" s="30"/>
      <c r="M22" s="30"/>
      <c r="N22" s="30"/>
      <c r="O22" s="30"/>
    </row>
    <row r="23" spans="1:15" s="15" customFormat="1" ht="25.5" x14ac:dyDescent="0.2">
      <c r="A23" s="180">
        <v>15</v>
      </c>
      <c r="B23" s="156" t="s">
        <v>276</v>
      </c>
      <c r="C23" s="127">
        <v>35</v>
      </c>
      <c r="D23" s="302" t="s">
        <v>49</v>
      </c>
      <c r="E23" s="258"/>
      <c r="F23" s="283"/>
      <c r="G23" s="304">
        <f t="shared" si="0"/>
        <v>0</v>
      </c>
      <c r="H23" s="304">
        <f t="shared" si="1"/>
        <v>0</v>
      </c>
      <c r="I23" s="304">
        <f t="shared" si="2"/>
        <v>0</v>
      </c>
      <c r="J23" s="285"/>
      <c r="K23" s="30"/>
      <c r="L23" s="30"/>
      <c r="M23" s="30"/>
      <c r="N23" s="30"/>
      <c r="O23" s="30"/>
    </row>
    <row r="24" spans="1:15" s="30" customFormat="1" ht="25.5" x14ac:dyDescent="0.2">
      <c r="A24" s="180">
        <v>16</v>
      </c>
      <c r="B24" s="151" t="s">
        <v>83</v>
      </c>
      <c r="C24" s="127">
        <v>172</v>
      </c>
      <c r="D24" s="302" t="s">
        <v>49</v>
      </c>
      <c r="E24" s="248"/>
      <c r="F24" s="292"/>
      <c r="G24" s="304">
        <f t="shared" si="0"/>
        <v>0</v>
      </c>
      <c r="H24" s="304">
        <f t="shared" si="1"/>
        <v>0</v>
      </c>
      <c r="I24" s="304">
        <f t="shared" si="2"/>
        <v>0</v>
      </c>
      <c r="J24" s="152"/>
    </row>
    <row r="25" spans="1:15" s="30" customFormat="1" ht="25.5" x14ac:dyDescent="0.2">
      <c r="A25" s="180">
        <v>17</v>
      </c>
      <c r="B25" s="151" t="s">
        <v>277</v>
      </c>
      <c r="C25" s="127">
        <v>350</v>
      </c>
      <c r="D25" s="302" t="s">
        <v>49</v>
      </c>
      <c r="E25" s="248"/>
      <c r="F25" s="292"/>
      <c r="G25" s="304">
        <f t="shared" si="0"/>
        <v>0</v>
      </c>
      <c r="H25" s="304">
        <f t="shared" si="1"/>
        <v>0</v>
      </c>
      <c r="I25" s="304">
        <f t="shared" si="2"/>
        <v>0</v>
      </c>
      <c r="J25" s="152"/>
    </row>
    <row r="26" spans="1:15" s="30" customFormat="1" ht="12.75" x14ac:dyDescent="0.2">
      <c r="A26" s="180">
        <v>18</v>
      </c>
      <c r="B26" s="151" t="s">
        <v>84</v>
      </c>
      <c r="C26" s="127">
        <v>90</v>
      </c>
      <c r="D26" s="302" t="s">
        <v>49</v>
      </c>
      <c r="E26" s="248"/>
      <c r="F26" s="292"/>
      <c r="G26" s="304">
        <f t="shared" si="0"/>
        <v>0</v>
      </c>
      <c r="H26" s="304">
        <f t="shared" si="1"/>
        <v>0</v>
      </c>
      <c r="I26" s="304">
        <f t="shared" si="2"/>
        <v>0</v>
      </c>
      <c r="J26" s="152"/>
    </row>
    <row r="27" spans="1:15" s="30" customFormat="1" ht="12.75" x14ac:dyDescent="0.2">
      <c r="A27" s="180">
        <v>19</v>
      </c>
      <c r="B27" s="151" t="s">
        <v>278</v>
      </c>
      <c r="C27" s="127">
        <v>35</v>
      </c>
      <c r="D27" s="302" t="s">
        <v>49</v>
      </c>
      <c r="E27" s="248"/>
      <c r="F27" s="292"/>
      <c r="G27" s="304">
        <f t="shared" si="0"/>
        <v>0</v>
      </c>
      <c r="H27" s="304">
        <f t="shared" si="1"/>
        <v>0</v>
      </c>
      <c r="I27" s="304">
        <f t="shared" si="2"/>
        <v>0</v>
      </c>
      <c r="J27" s="152"/>
    </row>
    <row r="28" spans="1:15" s="30" customFormat="1" ht="12.75" x14ac:dyDescent="0.2">
      <c r="A28" s="180">
        <v>20</v>
      </c>
      <c r="B28" s="144" t="s">
        <v>135</v>
      </c>
      <c r="C28" s="127">
        <v>260</v>
      </c>
      <c r="D28" s="302" t="s">
        <v>49</v>
      </c>
      <c r="E28" s="248"/>
      <c r="F28" s="292"/>
      <c r="G28" s="304">
        <f t="shared" si="0"/>
        <v>0</v>
      </c>
      <c r="H28" s="304">
        <f t="shared" si="1"/>
        <v>0</v>
      </c>
      <c r="I28" s="304">
        <f t="shared" si="2"/>
        <v>0</v>
      </c>
      <c r="J28" s="152"/>
    </row>
    <row r="29" spans="1:15" s="30" customFormat="1" ht="12.75" x14ac:dyDescent="0.2">
      <c r="A29" s="180">
        <v>21</v>
      </c>
      <c r="B29" s="151" t="s">
        <v>85</v>
      </c>
      <c r="C29" s="127">
        <v>60</v>
      </c>
      <c r="D29" s="302" t="s">
        <v>49</v>
      </c>
      <c r="E29" s="248"/>
      <c r="F29" s="292"/>
      <c r="G29" s="304">
        <f t="shared" si="0"/>
        <v>0</v>
      </c>
      <c r="H29" s="304">
        <f t="shared" si="1"/>
        <v>0</v>
      </c>
      <c r="I29" s="304">
        <f t="shared" si="2"/>
        <v>0</v>
      </c>
      <c r="J29" s="152"/>
    </row>
    <row r="30" spans="1:15" s="15" customFormat="1" ht="25.5" x14ac:dyDescent="0.2">
      <c r="A30" s="180">
        <v>22</v>
      </c>
      <c r="B30" s="262" t="s">
        <v>114</v>
      </c>
      <c r="C30" s="127">
        <v>50</v>
      </c>
      <c r="D30" s="302" t="s">
        <v>49</v>
      </c>
      <c r="E30" s="258"/>
      <c r="F30" s="283"/>
      <c r="G30" s="304">
        <f t="shared" si="0"/>
        <v>0</v>
      </c>
      <c r="H30" s="304">
        <f t="shared" si="1"/>
        <v>0</v>
      </c>
      <c r="I30" s="304">
        <f t="shared" si="2"/>
        <v>0</v>
      </c>
      <c r="J30" s="285"/>
      <c r="K30" s="30"/>
      <c r="L30" s="30"/>
      <c r="M30" s="30"/>
      <c r="N30" s="30"/>
      <c r="O30" s="30"/>
    </row>
    <row r="31" spans="1:15" s="15" customFormat="1" ht="25.5" x14ac:dyDescent="0.2">
      <c r="A31" s="180">
        <v>23</v>
      </c>
      <c r="B31" s="262" t="s">
        <v>113</v>
      </c>
      <c r="C31" s="127">
        <v>42</v>
      </c>
      <c r="D31" s="302" t="s">
        <v>49</v>
      </c>
      <c r="E31" s="258"/>
      <c r="F31" s="283"/>
      <c r="G31" s="304">
        <f t="shared" si="0"/>
        <v>0</v>
      </c>
      <c r="H31" s="304">
        <f t="shared" si="1"/>
        <v>0</v>
      </c>
      <c r="I31" s="304">
        <f t="shared" si="2"/>
        <v>0</v>
      </c>
      <c r="J31" s="285"/>
      <c r="K31" s="30"/>
      <c r="L31" s="30"/>
      <c r="M31" s="30"/>
      <c r="N31" s="30"/>
      <c r="O31" s="30"/>
    </row>
    <row r="32" spans="1:15" s="30" customFormat="1" ht="25.5" x14ac:dyDescent="0.2">
      <c r="A32" s="180">
        <v>24</v>
      </c>
      <c r="B32" s="151" t="s">
        <v>112</v>
      </c>
      <c r="C32" s="127">
        <v>35</v>
      </c>
      <c r="D32" s="302" t="s">
        <v>49</v>
      </c>
      <c r="E32" s="248"/>
      <c r="F32" s="292"/>
      <c r="G32" s="304">
        <f t="shared" si="0"/>
        <v>0</v>
      </c>
      <c r="H32" s="304">
        <f t="shared" si="1"/>
        <v>0</v>
      </c>
      <c r="I32" s="304">
        <f t="shared" si="2"/>
        <v>0</v>
      </c>
      <c r="J32" s="152"/>
    </row>
    <row r="33" spans="1:15" s="15" customFormat="1" ht="25.5" x14ac:dyDescent="0.2">
      <c r="A33" s="180">
        <v>25</v>
      </c>
      <c r="B33" s="14" t="s">
        <v>111</v>
      </c>
      <c r="C33" s="127">
        <v>35</v>
      </c>
      <c r="D33" s="302" t="s">
        <v>49</v>
      </c>
      <c r="E33" s="258"/>
      <c r="F33" s="283"/>
      <c r="G33" s="304">
        <f t="shared" si="0"/>
        <v>0</v>
      </c>
      <c r="H33" s="304">
        <f t="shared" si="1"/>
        <v>0</v>
      </c>
      <c r="I33" s="304">
        <f t="shared" si="2"/>
        <v>0</v>
      </c>
      <c r="J33" s="285"/>
      <c r="K33" s="30"/>
      <c r="L33" s="30"/>
      <c r="M33" s="30"/>
      <c r="N33" s="30"/>
      <c r="O33" s="30"/>
    </row>
    <row r="34" spans="1:15" s="15" customFormat="1" ht="15" customHeight="1" x14ac:dyDescent="0.2">
      <c r="A34" s="396" t="s">
        <v>465</v>
      </c>
      <c r="B34" s="397"/>
      <c r="C34" s="397"/>
      <c r="D34" s="397"/>
      <c r="E34" s="397"/>
      <c r="F34" s="398"/>
      <c r="G34" s="257">
        <f>SUM(G9:G33)</f>
        <v>0</v>
      </c>
      <c r="H34" s="257">
        <f t="shared" ref="H34:I34" si="3">SUM(H9:H33)</f>
        <v>0</v>
      </c>
      <c r="I34" s="257">
        <f t="shared" si="3"/>
        <v>0</v>
      </c>
      <c r="J34" s="256">
        <f>SUM(J9:J33)</f>
        <v>0</v>
      </c>
      <c r="K34" s="30"/>
      <c r="L34" s="30"/>
      <c r="M34" s="30"/>
      <c r="N34" s="30"/>
      <c r="O34" s="30"/>
    </row>
    <row r="35" spans="1:15" s="215" customFormat="1" ht="12.75" x14ac:dyDescent="0.2">
      <c r="A35" s="213"/>
      <c r="B35" s="106"/>
      <c r="C35" s="87"/>
      <c r="D35" s="87"/>
      <c r="E35" s="87"/>
      <c r="F35" s="87"/>
      <c r="G35" s="88"/>
      <c r="H35" s="88"/>
      <c r="I35" s="88"/>
      <c r="J35" s="90"/>
      <c r="K35" s="214"/>
      <c r="L35" s="214"/>
      <c r="M35" s="214"/>
      <c r="N35" s="214"/>
      <c r="O35" s="214"/>
    </row>
    <row r="36" spans="1:15" s="15" customFormat="1" ht="12.75" x14ac:dyDescent="0.2">
      <c r="A36" s="387" t="s">
        <v>600</v>
      </c>
      <c r="B36" s="387"/>
      <c r="C36" s="387"/>
      <c r="D36" s="387"/>
      <c r="E36" s="387"/>
      <c r="F36" s="387"/>
      <c r="G36" s="387"/>
      <c r="H36" s="387"/>
      <c r="I36" s="387"/>
      <c r="J36" s="387"/>
      <c r="K36" s="30"/>
      <c r="L36" s="30"/>
      <c r="M36" s="30"/>
      <c r="N36" s="30"/>
      <c r="O36" s="30"/>
    </row>
    <row r="37" spans="1:15" s="15" customFormat="1" ht="12.75" x14ac:dyDescent="0.2">
      <c r="A37" s="14">
        <v>1</v>
      </c>
      <c r="B37" s="14" t="s">
        <v>50</v>
      </c>
      <c r="C37" s="127">
        <v>2500</v>
      </c>
      <c r="D37" s="180" t="s">
        <v>49</v>
      </c>
      <c r="E37" s="258"/>
      <c r="F37" s="283"/>
      <c r="G37" s="304">
        <f>C37*F37</f>
        <v>0</v>
      </c>
      <c r="H37" s="304">
        <f>G37*0.095</f>
        <v>0</v>
      </c>
      <c r="I37" s="304">
        <f>G37+H37</f>
        <v>0</v>
      </c>
      <c r="J37" s="285"/>
      <c r="K37" s="30"/>
      <c r="L37" s="30"/>
      <c r="M37" s="30"/>
      <c r="N37" s="30"/>
      <c r="O37" s="30"/>
    </row>
    <row r="38" spans="1:15" s="15" customFormat="1" ht="12.75" x14ac:dyDescent="0.2">
      <c r="A38" s="14">
        <v>2</v>
      </c>
      <c r="B38" s="14" t="s">
        <v>86</v>
      </c>
      <c r="C38" s="127">
        <v>1500</v>
      </c>
      <c r="D38" s="180" t="s">
        <v>49</v>
      </c>
      <c r="E38" s="258"/>
      <c r="F38" s="283"/>
      <c r="G38" s="304">
        <f t="shared" ref="G38:G62" si="4">C38*F38</f>
        <v>0</v>
      </c>
      <c r="H38" s="304">
        <f t="shared" ref="H38:H62" si="5">G38*0.095</f>
        <v>0</v>
      </c>
      <c r="I38" s="304">
        <f t="shared" ref="I38:I62" si="6">G38+H38</f>
        <v>0</v>
      </c>
      <c r="J38" s="285"/>
      <c r="K38" s="30"/>
      <c r="L38" s="30"/>
      <c r="M38" s="30"/>
      <c r="N38" s="30"/>
      <c r="O38" s="30"/>
    </row>
    <row r="39" spans="1:15" s="15" customFormat="1" ht="12.75" x14ac:dyDescent="0.2">
      <c r="A39" s="14">
        <v>3</v>
      </c>
      <c r="B39" s="14" t="s">
        <v>87</v>
      </c>
      <c r="C39" s="127">
        <v>350</v>
      </c>
      <c r="D39" s="180" t="s">
        <v>49</v>
      </c>
      <c r="E39" s="258"/>
      <c r="F39" s="283"/>
      <c r="G39" s="304">
        <f t="shared" si="4"/>
        <v>0</v>
      </c>
      <c r="H39" s="304">
        <f t="shared" si="5"/>
        <v>0</v>
      </c>
      <c r="I39" s="304">
        <f t="shared" si="6"/>
        <v>0</v>
      </c>
      <c r="J39" s="285"/>
      <c r="K39" s="30"/>
      <c r="L39" s="30"/>
      <c r="M39" s="30"/>
      <c r="N39" s="30"/>
      <c r="O39" s="30"/>
    </row>
    <row r="40" spans="1:15" s="28" customFormat="1" ht="12.75" x14ac:dyDescent="0.2">
      <c r="A40" s="14">
        <v>4</v>
      </c>
      <c r="B40" s="14" t="s">
        <v>526</v>
      </c>
      <c r="C40" s="127">
        <v>380</v>
      </c>
      <c r="D40" s="180" t="s">
        <v>49</v>
      </c>
      <c r="E40" s="258"/>
      <c r="F40" s="259"/>
      <c r="G40" s="304">
        <f t="shared" si="4"/>
        <v>0</v>
      </c>
      <c r="H40" s="304">
        <f t="shared" si="5"/>
        <v>0</v>
      </c>
      <c r="I40" s="304">
        <f t="shared" si="6"/>
        <v>0</v>
      </c>
      <c r="J40" s="261"/>
      <c r="K40" s="29"/>
      <c r="L40" s="29"/>
      <c r="M40" s="29"/>
      <c r="N40" s="29"/>
      <c r="O40" s="29"/>
    </row>
    <row r="41" spans="1:15" s="15" customFormat="1" ht="12.75" x14ac:dyDescent="0.2">
      <c r="A41" s="14">
        <v>5</v>
      </c>
      <c r="B41" s="14" t="s">
        <v>136</v>
      </c>
      <c r="C41" s="127">
        <v>70</v>
      </c>
      <c r="D41" s="180" t="s">
        <v>49</v>
      </c>
      <c r="E41" s="258"/>
      <c r="F41" s="283"/>
      <c r="G41" s="304">
        <f t="shared" si="4"/>
        <v>0</v>
      </c>
      <c r="H41" s="304">
        <f t="shared" si="5"/>
        <v>0</v>
      </c>
      <c r="I41" s="304">
        <f t="shared" si="6"/>
        <v>0</v>
      </c>
      <c r="J41" s="285"/>
      <c r="K41" s="30"/>
      <c r="L41" s="30"/>
      <c r="M41" s="30"/>
      <c r="N41" s="30"/>
      <c r="O41" s="30"/>
    </row>
    <row r="42" spans="1:15" s="15" customFormat="1" ht="12.75" x14ac:dyDescent="0.2">
      <c r="A42" s="14">
        <v>6</v>
      </c>
      <c r="B42" s="14" t="s">
        <v>88</v>
      </c>
      <c r="C42" s="127">
        <v>1800</v>
      </c>
      <c r="D42" s="180" t="s">
        <v>49</v>
      </c>
      <c r="E42" s="258"/>
      <c r="F42" s="283"/>
      <c r="G42" s="304">
        <f t="shared" si="4"/>
        <v>0</v>
      </c>
      <c r="H42" s="304">
        <f t="shared" si="5"/>
        <v>0</v>
      </c>
      <c r="I42" s="304">
        <f t="shared" si="6"/>
        <v>0</v>
      </c>
      <c r="J42" s="285"/>
      <c r="K42" s="30"/>
      <c r="L42" s="30"/>
      <c r="M42" s="30"/>
      <c r="N42" s="30"/>
      <c r="O42" s="30"/>
    </row>
    <row r="43" spans="1:15" s="15" customFormat="1" ht="12.75" x14ac:dyDescent="0.2">
      <c r="A43" s="14">
        <v>7</v>
      </c>
      <c r="B43" s="14" t="s">
        <v>89</v>
      </c>
      <c r="C43" s="127">
        <v>2600</v>
      </c>
      <c r="D43" s="180" t="s">
        <v>49</v>
      </c>
      <c r="E43" s="258"/>
      <c r="F43" s="283"/>
      <c r="G43" s="304">
        <f t="shared" si="4"/>
        <v>0</v>
      </c>
      <c r="H43" s="304">
        <f t="shared" si="5"/>
        <v>0</v>
      </c>
      <c r="I43" s="304">
        <f t="shared" si="6"/>
        <v>0</v>
      </c>
      <c r="J43" s="285"/>
      <c r="K43" s="30"/>
      <c r="L43" s="30"/>
      <c r="M43" s="30"/>
      <c r="N43" s="30"/>
      <c r="O43" s="30"/>
    </row>
    <row r="44" spans="1:15" s="15" customFormat="1" ht="12.75" x14ac:dyDescent="0.2">
      <c r="A44" s="14">
        <v>8</v>
      </c>
      <c r="B44" s="14" t="s">
        <v>644</v>
      </c>
      <c r="C44" s="127">
        <v>1350</v>
      </c>
      <c r="D44" s="180" t="s">
        <v>49</v>
      </c>
      <c r="E44" s="258"/>
      <c r="F44" s="283"/>
      <c r="G44" s="304">
        <f t="shared" si="4"/>
        <v>0</v>
      </c>
      <c r="H44" s="304">
        <f t="shared" si="5"/>
        <v>0</v>
      </c>
      <c r="I44" s="304">
        <f t="shared" si="6"/>
        <v>0</v>
      </c>
      <c r="J44" s="285"/>
      <c r="K44" s="30"/>
      <c r="L44" s="30"/>
      <c r="M44" s="30"/>
      <c r="N44" s="30"/>
      <c r="O44" s="30"/>
    </row>
    <row r="45" spans="1:15" s="15" customFormat="1" ht="12.75" x14ac:dyDescent="0.2">
      <c r="A45" s="14">
        <v>9</v>
      </c>
      <c r="B45" s="14" t="s">
        <v>645</v>
      </c>
      <c r="C45" s="127">
        <v>1355</v>
      </c>
      <c r="D45" s="180" t="s">
        <v>49</v>
      </c>
      <c r="E45" s="258"/>
      <c r="F45" s="283"/>
      <c r="G45" s="304">
        <f t="shared" si="4"/>
        <v>0</v>
      </c>
      <c r="H45" s="304">
        <f t="shared" si="5"/>
        <v>0</v>
      </c>
      <c r="I45" s="304">
        <f t="shared" si="6"/>
        <v>0</v>
      </c>
      <c r="J45" s="285"/>
      <c r="K45" s="30"/>
      <c r="L45" s="30"/>
      <c r="M45" s="30"/>
      <c r="N45" s="30"/>
      <c r="O45" s="30"/>
    </row>
    <row r="46" spans="1:15" s="15" customFormat="1" ht="12.75" x14ac:dyDescent="0.2">
      <c r="A46" s="14">
        <v>10</v>
      </c>
      <c r="B46" s="14" t="s">
        <v>90</v>
      </c>
      <c r="C46" s="127">
        <v>760</v>
      </c>
      <c r="D46" s="180" t="s">
        <v>49</v>
      </c>
      <c r="E46" s="258"/>
      <c r="F46" s="283"/>
      <c r="G46" s="304">
        <f t="shared" si="4"/>
        <v>0</v>
      </c>
      <c r="H46" s="304">
        <f t="shared" si="5"/>
        <v>0</v>
      </c>
      <c r="I46" s="304">
        <f t="shared" si="6"/>
        <v>0</v>
      </c>
      <c r="J46" s="285"/>
      <c r="K46" s="30"/>
      <c r="L46" s="30"/>
      <c r="M46" s="30"/>
      <c r="N46" s="30"/>
      <c r="O46" s="30"/>
    </row>
    <row r="47" spans="1:15" s="37" customFormat="1" ht="12.75" x14ac:dyDescent="0.2">
      <c r="A47" s="14">
        <v>11</v>
      </c>
      <c r="B47" s="14" t="s">
        <v>528</v>
      </c>
      <c r="C47" s="127">
        <v>60</v>
      </c>
      <c r="D47" s="180" t="s">
        <v>49</v>
      </c>
      <c r="E47" s="258"/>
      <c r="F47" s="283"/>
      <c r="G47" s="304">
        <f t="shared" si="4"/>
        <v>0</v>
      </c>
      <c r="H47" s="304">
        <f t="shared" si="5"/>
        <v>0</v>
      </c>
      <c r="I47" s="304">
        <f t="shared" si="6"/>
        <v>0</v>
      </c>
      <c r="J47" s="285"/>
      <c r="K47" s="115"/>
      <c r="L47" s="115"/>
      <c r="M47" s="115"/>
      <c r="N47" s="115"/>
      <c r="O47" s="115"/>
    </row>
    <row r="48" spans="1:15" s="15" customFormat="1" ht="12.75" x14ac:dyDescent="0.2">
      <c r="A48" s="14">
        <v>12</v>
      </c>
      <c r="B48" s="14" t="s">
        <v>91</v>
      </c>
      <c r="C48" s="127">
        <v>545</v>
      </c>
      <c r="D48" s="180" t="s">
        <v>49</v>
      </c>
      <c r="E48" s="258"/>
      <c r="F48" s="283"/>
      <c r="G48" s="304">
        <f t="shared" si="4"/>
        <v>0</v>
      </c>
      <c r="H48" s="304">
        <f t="shared" si="5"/>
        <v>0</v>
      </c>
      <c r="I48" s="304">
        <f t="shared" si="6"/>
        <v>0</v>
      </c>
      <c r="J48" s="285"/>
      <c r="K48" s="30"/>
      <c r="L48" s="30"/>
      <c r="M48" s="30"/>
      <c r="N48" s="30"/>
      <c r="O48" s="30"/>
    </row>
    <row r="49" spans="1:15" s="15" customFormat="1" ht="12.75" x14ac:dyDescent="0.2">
      <c r="A49" s="14">
        <v>13</v>
      </c>
      <c r="B49" s="14" t="s">
        <v>92</v>
      </c>
      <c r="C49" s="127">
        <v>850</v>
      </c>
      <c r="D49" s="180" t="s">
        <v>49</v>
      </c>
      <c r="E49" s="258"/>
      <c r="F49" s="283"/>
      <c r="G49" s="304">
        <f t="shared" si="4"/>
        <v>0</v>
      </c>
      <c r="H49" s="304">
        <f t="shared" si="5"/>
        <v>0</v>
      </c>
      <c r="I49" s="304">
        <f t="shared" si="6"/>
        <v>0</v>
      </c>
      <c r="J49" s="285"/>
      <c r="K49" s="30"/>
      <c r="L49" s="30"/>
      <c r="M49" s="30"/>
      <c r="N49" s="30"/>
      <c r="O49" s="30"/>
    </row>
    <row r="50" spans="1:15" s="15" customFormat="1" ht="12.75" x14ac:dyDescent="0.2">
      <c r="A50" s="14">
        <v>14</v>
      </c>
      <c r="B50" s="14" t="s">
        <v>93</v>
      </c>
      <c r="C50" s="127">
        <v>40</v>
      </c>
      <c r="D50" s="180" t="s">
        <v>49</v>
      </c>
      <c r="E50" s="258"/>
      <c r="F50" s="283"/>
      <c r="G50" s="304">
        <f t="shared" si="4"/>
        <v>0</v>
      </c>
      <c r="H50" s="304">
        <f t="shared" si="5"/>
        <v>0</v>
      </c>
      <c r="I50" s="304">
        <f t="shared" si="6"/>
        <v>0</v>
      </c>
      <c r="J50" s="285"/>
      <c r="K50" s="30"/>
      <c r="L50" s="30"/>
      <c r="M50" s="30"/>
      <c r="N50" s="30"/>
      <c r="O50" s="30"/>
    </row>
    <row r="51" spans="1:15" s="37" customFormat="1" ht="12.75" x14ac:dyDescent="0.2">
      <c r="A51" s="14">
        <v>15</v>
      </c>
      <c r="B51" s="14" t="s">
        <v>527</v>
      </c>
      <c r="C51" s="127">
        <v>600</v>
      </c>
      <c r="D51" s="180" t="s">
        <v>49</v>
      </c>
      <c r="E51" s="258"/>
      <c r="F51" s="283"/>
      <c r="G51" s="304">
        <f t="shared" si="4"/>
        <v>0</v>
      </c>
      <c r="H51" s="304">
        <f t="shared" si="5"/>
        <v>0</v>
      </c>
      <c r="I51" s="304">
        <f t="shared" si="6"/>
        <v>0</v>
      </c>
      <c r="J51" s="285"/>
      <c r="K51" s="115"/>
      <c r="L51" s="115"/>
      <c r="M51" s="115"/>
      <c r="N51" s="115"/>
      <c r="O51" s="115"/>
    </row>
    <row r="52" spans="1:15" s="15" customFormat="1" ht="12.75" x14ac:dyDescent="0.2">
      <c r="A52" s="14">
        <v>16</v>
      </c>
      <c r="B52" s="14" t="s">
        <v>94</v>
      </c>
      <c r="C52" s="127">
        <v>250</v>
      </c>
      <c r="D52" s="180" t="s">
        <v>49</v>
      </c>
      <c r="E52" s="258"/>
      <c r="F52" s="283"/>
      <c r="G52" s="304">
        <f t="shared" si="4"/>
        <v>0</v>
      </c>
      <c r="H52" s="304">
        <f t="shared" si="5"/>
        <v>0</v>
      </c>
      <c r="I52" s="304">
        <f t="shared" si="6"/>
        <v>0</v>
      </c>
      <c r="J52" s="285"/>
      <c r="K52" s="30"/>
      <c r="L52" s="30"/>
      <c r="M52" s="30"/>
      <c r="N52" s="30"/>
      <c r="O52" s="30"/>
    </row>
    <row r="53" spans="1:15" s="15" customFormat="1" ht="12.75" x14ac:dyDescent="0.2">
      <c r="A53" s="14">
        <v>17</v>
      </c>
      <c r="B53" s="14" t="s">
        <v>648</v>
      </c>
      <c r="C53" s="127">
        <v>700</v>
      </c>
      <c r="D53" s="180" t="s">
        <v>49</v>
      </c>
      <c r="E53" s="258"/>
      <c r="F53" s="283"/>
      <c r="G53" s="304">
        <f t="shared" si="4"/>
        <v>0</v>
      </c>
      <c r="H53" s="304">
        <f t="shared" si="5"/>
        <v>0</v>
      </c>
      <c r="I53" s="304">
        <f t="shared" si="6"/>
        <v>0</v>
      </c>
      <c r="J53" s="285"/>
      <c r="K53" s="30"/>
      <c r="L53" s="30"/>
      <c r="M53" s="30"/>
      <c r="N53" s="30"/>
      <c r="O53" s="30"/>
    </row>
    <row r="54" spans="1:15" s="15" customFormat="1" ht="25.5" x14ac:dyDescent="0.2">
      <c r="A54" s="14">
        <v>18</v>
      </c>
      <c r="B54" s="14" t="s">
        <v>194</v>
      </c>
      <c r="C54" s="127">
        <v>150</v>
      </c>
      <c r="D54" s="180" t="s">
        <v>49</v>
      </c>
      <c r="E54" s="258"/>
      <c r="F54" s="283"/>
      <c r="G54" s="304">
        <f t="shared" si="4"/>
        <v>0</v>
      </c>
      <c r="H54" s="304">
        <f t="shared" si="5"/>
        <v>0</v>
      </c>
      <c r="I54" s="304">
        <f t="shared" si="6"/>
        <v>0</v>
      </c>
      <c r="J54" s="285"/>
      <c r="K54" s="30"/>
      <c r="L54" s="30"/>
      <c r="M54" s="30"/>
      <c r="N54" s="30"/>
      <c r="O54" s="30"/>
    </row>
    <row r="55" spans="1:15" s="15" customFormat="1" ht="12.75" x14ac:dyDescent="0.2">
      <c r="A55" s="14">
        <v>19</v>
      </c>
      <c r="B55" s="14" t="s">
        <v>137</v>
      </c>
      <c r="C55" s="127">
        <v>350</v>
      </c>
      <c r="D55" s="180" t="s">
        <v>49</v>
      </c>
      <c r="E55" s="258"/>
      <c r="F55" s="283"/>
      <c r="G55" s="304">
        <f t="shared" si="4"/>
        <v>0</v>
      </c>
      <c r="H55" s="304">
        <f t="shared" si="5"/>
        <v>0</v>
      </c>
      <c r="I55" s="304">
        <f t="shared" si="6"/>
        <v>0</v>
      </c>
      <c r="J55" s="285"/>
      <c r="K55" s="30"/>
      <c r="L55" s="30"/>
      <c r="M55" s="30"/>
      <c r="N55" s="30"/>
      <c r="O55" s="30"/>
    </row>
    <row r="56" spans="1:15" s="15" customFormat="1" ht="12.75" x14ac:dyDescent="0.2">
      <c r="A56" s="14">
        <v>20</v>
      </c>
      <c r="B56" s="14" t="s">
        <v>138</v>
      </c>
      <c r="C56" s="127">
        <v>2700</v>
      </c>
      <c r="D56" s="180" t="s">
        <v>49</v>
      </c>
      <c r="E56" s="258"/>
      <c r="F56" s="283"/>
      <c r="G56" s="304">
        <f t="shared" si="4"/>
        <v>0</v>
      </c>
      <c r="H56" s="304">
        <f t="shared" si="5"/>
        <v>0</v>
      </c>
      <c r="I56" s="304">
        <f t="shared" si="6"/>
        <v>0</v>
      </c>
      <c r="J56" s="285"/>
      <c r="K56" s="30"/>
      <c r="L56" s="30"/>
      <c r="M56" s="30"/>
      <c r="N56" s="30"/>
      <c r="O56" s="30"/>
    </row>
    <row r="57" spans="1:15" s="15" customFormat="1" ht="12.75" x14ac:dyDescent="0.2">
      <c r="A57" s="14">
        <v>21</v>
      </c>
      <c r="B57" s="14" t="s">
        <v>643</v>
      </c>
      <c r="C57" s="127">
        <v>600</v>
      </c>
      <c r="D57" s="180" t="s">
        <v>49</v>
      </c>
      <c r="E57" s="258"/>
      <c r="F57" s="283"/>
      <c r="G57" s="304">
        <f t="shared" si="4"/>
        <v>0</v>
      </c>
      <c r="H57" s="304">
        <f t="shared" si="5"/>
        <v>0</v>
      </c>
      <c r="I57" s="304">
        <f t="shared" si="6"/>
        <v>0</v>
      </c>
      <c r="J57" s="285"/>
      <c r="K57" s="30"/>
      <c r="L57" s="30"/>
      <c r="M57" s="30"/>
      <c r="N57" s="30"/>
      <c r="O57" s="30"/>
    </row>
    <row r="58" spans="1:15" s="37" customFormat="1" ht="12.75" x14ac:dyDescent="0.2">
      <c r="A58" s="14">
        <v>22</v>
      </c>
      <c r="B58" s="14" t="s">
        <v>529</v>
      </c>
      <c r="C58" s="127">
        <v>25</v>
      </c>
      <c r="D58" s="180" t="s">
        <v>49</v>
      </c>
      <c r="E58" s="258"/>
      <c r="F58" s="283"/>
      <c r="G58" s="304">
        <f t="shared" si="4"/>
        <v>0</v>
      </c>
      <c r="H58" s="304">
        <f t="shared" si="5"/>
        <v>0</v>
      </c>
      <c r="I58" s="304">
        <f t="shared" si="6"/>
        <v>0</v>
      </c>
      <c r="J58" s="285"/>
      <c r="K58" s="115"/>
      <c r="L58" s="115"/>
      <c r="M58" s="115"/>
      <c r="N58" s="115"/>
      <c r="O58" s="115"/>
    </row>
    <row r="59" spans="1:15" s="15" customFormat="1" ht="12.75" x14ac:dyDescent="0.2">
      <c r="A59" s="14">
        <v>23</v>
      </c>
      <c r="B59" s="14" t="s">
        <v>649</v>
      </c>
      <c r="C59" s="127">
        <v>270</v>
      </c>
      <c r="D59" s="180" t="s">
        <v>49</v>
      </c>
      <c r="E59" s="258"/>
      <c r="F59" s="283"/>
      <c r="G59" s="304">
        <f t="shared" si="4"/>
        <v>0</v>
      </c>
      <c r="H59" s="304">
        <f t="shared" si="5"/>
        <v>0</v>
      </c>
      <c r="I59" s="304">
        <f t="shared" si="6"/>
        <v>0</v>
      </c>
      <c r="J59" s="285"/>
      <c r="K59" s="30"/>
      <c r="L59" s="30"/>
      <c r="M59" s="30"/>
      <c r="N59" s="30"/>
      <c r="O59" s="30"/>
    </row>
    <row r="60" spans="1:15" s="15" customFormat="1" ht="12.75" x14ac:dyDescent="0.2">
      <c r="A60" s="14">
        <v>24</v>
      </c>
      <c r="B60" s="14" t="s">
        <v>524</v>
      </c>
      <c r="C60" s="127">
        <v>16</v>
      </c>
      <c r="D60" s="180" t="s">
        <v>49</v>
      </c>
      <c r="E60" s="258"/>
      <c r="F60" s="283"/>
      <c r="G60" s="304">
        <f t="shared" si="4"/>
        <v>0</v>
      </c>
      <c r="H60" s="304">
        <f t="shared" si="5"/>
        <v>0</v>
      </c>
      <c r="I60" s="304">
        <f t="shared" si="6"/>
        <v>0</v>
      </c>
      <c r="J60" s="285"/>
      <c r="K60" s="30"/>
      <c r="L60" s="30"/>
      <c r="M60" s="30"/>
      <c r="N60" s="30"/>
      <c r="O60" s="30"/>
    </row>
    <row r="61" spans="1:15" s="15" customFormat="1" ht="12.75" x14ac:dyDescent="0.2">
      <c r="A61" s="14">
        <v>25</v>
      </c>
      <c r="B61" s="14" t="s">
        <v>76</v>
      </c>
      <c r="C61" s="127">
        <v>95</v>
      </c>
      <c r="D61" s="180" t="s">
        <v>49</v>
      </c>
      <c r="E61" s="258"/>
      <c r="F61" s="283"/>
      <c r="G61" s="304">
        <f t="shared" si="4"/>
        <v>0</v>
      </c>
      <c r="H61" s="304">
        <f t="shared" si="5"/>
        <v>0</v>
      </c>
      <c r="I61" s="304">
        <f t="shared" si="6"/>
        <v>0</v>
      </c>
      <c r="J61" s="285"/>
      <c r="K61" s="30"/>
      <c r="L61" s="30"/>
      <c r="M61" s="30"/>
      <c r="N61" s="30"/>
      <c r="O61" s="30"/>
    </row>
    <row r="62" spans="1:15" s="15" customFormat="1" ht="12.75" x14ac:dyDescent="0.2">
      <c r="A62" s="14">
        <v>26</v>
      </c>
      <c r="B62" s="14" t="s">
        <v>525</v>
      </c>
      <c r="C62" s="127">
        <v>40</v>
      </c>
      <c r="D62" s="180" t="s">
        <v>49</v>
      </c>
      <c r="E62" s="258"/>
      <c r="F62" s="283"/>
      <c r="G62" s="304">
        <f t="shared" si="4"/>
        <v>0</v>
      </c>
      <c r="H62" s="304">
        <f t="shared" si="5"/>
        <v>0</v>
      </c>
      <c r="I62" s="304">
        <f t="shared" si="6"/>
        <v>0</v>
      </c>
      <c r="J62" s="285"/>
      <c r="K62" s="30"/>
      <c r="L62" s="30"/>
      <c r="M62" s="30"/>
      <c r="N62" s="30"/>
      <c r="O62" s="30"/>
    </row>
    <row r="63" spans="1:15" s="15" customFormat="1" ht="12.75" x14ac:dyDescent="0.2">
      <c r="A63" s="14">
        <v>27</v>
      </c>
      <c r="B63" s="14" t="s">
        <v>650</v>
      </c>
      <c r="C63" s="127">
        <v>18</v>
      </c>
      <c r="D63" s="180" t="s">
        <v>49</v>
      </c>
      <c r="E63" s="258"/>
      <c r="F63" s="283"/>
      <c r="G63" s="304">
        <f t="shared" ref="G63" si="7">C63*F63</f>
        <v>0</v>
      </c>
      <c r="H63" s="304">
        <f t="shared" ref="H63" si="8">G63*0.095</f>
        <v>0</v>
      </c>
      <c r="I63" s="304">
        <f t="shared" ref="I63" si="9">G63+H63</f>
        <v>0</v>
      </c>
      <c r="J63" s="285"/>
      <c r="K63" s="30"/>
      <c r="L63" s="30"/>
      <c r="M63" s="30"/>
      <c r="N63" s="30"/>
      <c r="O63" s="30"/>
    </row>
    <row r="64" spans="1:15" s="33" customFormat="1" ht="15" customHeight="1" x14ac:dyDescent="0.2">
      <c r="A64" s="396" t="s">
        <v>686</v>
      </c>
      <c r="B64" s="397"/>
      <c r="C64" s="397"/>
      <c r="D64" s="397"/>
      <c r="E64" s="397"/>
      <c r="F64" s="398"/>
      <c r="G64" s="327">
        <f>SUM(G37:G63)</f>
        <v>0</v>
      </c>
      <c r="H64" s="327">
        <f>SUM(H37:H63)</f>
        <v>0</v>
      </c>
      <c r="I64" s="327">
        <f>SUM(I37:I63)</f>
        <v>0</v>
      </c>
      <c r="J64" s="328">
        <f>SUM(J37:J63)</f>
        <v>0</v>
      </c>
    </row>
    <row r="65" spans="1:15" s="212" customFormat="1" ht="12.75" x14ac:dyDescent="0.2">
      <c r="A65" s="207"/>
      <c r="B65" s="208"/>
      <c r="C65" s="209"/>
      <c r="D65" s="209"/>
      <c r="E65" s="209"/>
      <c r="F65" s="209"/>
      <c r="G65" s="210"/>
      <c r="H65" s="210"/>
      <c r="I65" s="210"/>
      <c r="J65" s="211"/>
    </row>
    <row r="66" spans="1:15" s="15" customFormat="1" ht="12.75" x14ac:dyDescent="0.2">
      <c r="A66" s="387" t="s">
        <v>683</v>
      </c>
      <c r="B66" s="387"/>
      <c r="C66" s="387"/>
      <c r="D66" s="387"/>
      <c r="E66" s="387"/>
      <c r="F66" s="387"/>
      <c r="G66" s="387"/>
      <c r="H66" s="387"/>
      <c r="I66" s="387"/>
      <c r="J66" s="387"/>
      <c r="K66" s="30"/>
      <c r="L66" s="30"/>
      <c r="M66" s="30"/>
      <c r="N66" s="30"/>
      <c r="O66" s="30"/>
    </row>
    <row r="67" spans="1:15" s="15" customFormat="1" ht="12.75" x14ac:dyDescent="0.2">
      <c r="A67" s="14">
        <v>1</v>
      </c>
      <c r="B67" s="14" t="s">
        <v>168</v>
      </c>
      <c r="C67" s="127">
        <v>450</v>
      </c>
      <c r="D67" s="180" t="s">
        <v>49</v>
      </c>
      <c r="E67" s="258"/>
      <c r="F67" s="283"/>
      <c r="G67" s="304">
        <f>C67*F67</f>
        <v>0</v>
      </c>
      <c r="H67" s="304">
        <f>G67*0.095</f>
        <v>0</v>
      </c>
      <c r="I67" s="304">
        <f>G67+H67</f>
        <v>0</v>
      </c>
      <c r="J67" s="285"/>
      <c r="K67" s="30"/>
      <c r="L67" s="30"/>
      <c r="M67" s="30"/>
      <c r="N67" s="30"/>
      <c r="O67" s="30"/>
    </row>
    <row r="68" spans="1:15" s="15" customFormat="1" ht="12.75" x14ac:dyDescent="0.2">
      <c r="A68" s="14">
        <v>2</v>
      </c>
      <c r="B68" s="14" t="s">
        <v>170</v>
      </c>
      <c r="C68" s="127">
        <v>120</v>
      </c>
      <c r="D68" s="180" t="s">
        <v>49</v>
      </c>
      <c r="E68" s="258"/>
      <c r="F68" s="283"/>
      <c r="G68" s="304">
        <f t="shared" ref="G68:G69" si="10">C68*F68</f>
        <v>0</v>
      </c>
      <c r="H68" s="304">
        <f t="shared" ref="H68:H69" si="11">G68*0.095</f>
        <v>0</v>
      </c>
      <c r="I68" s="304">
        <f t="shared" ref="I68:I69" si="12">G68+H68</f>
        <v>0</v>
      </c>
      <c r="J68" s="285"/>
      <c r="K68" s="30"/>
      <c r="L68" s="30"/>
      <c r="M68" s="30"/>
      <c r="N68" s="30"/>
      <c r="O68" s="30"/>
    </row>
    <row r="69" spans="1:15" s="15" customFormat="1" ht="12.75" x14ac:dyDescent="0.2">
      <c r="A69" s="14">
        <v>3</v>
      </c>
      <c r="B69" s="14" t="s">
        <v>169</v>
      </c>
      <c r="C69" s="127">
        <v>282</v>
      </c>
      <c r="D69" s="180" t="s">
        <v>49</v>
      </c>
      <c r="E69" s="258"/>
      <c r="F69" s="283"/>
      <c r="G69" s="304">
        <f t="shared" si="10"/>
        <v>0</v>
      </c>
      <c r="H69" s="304">
        <f t="shared" si="11"/>
        <v>0</v>
      </c>
      <c r="I69" s="304">
        <f t="shared" si="12"/>
        <v>0</v>
      </c>
      <c r="J69" s="285"/>
      <c r="K69" s="30"/>
      <c r="L69" s="30"/>
      <c r="M69" s="30"/>
      <c r="N69" s="30"/>
      <c r="O69" s="30"/>
    </row>
    <row r="70" spans="1:15" s="15" customFormat="1" ht="15" customHeight="1" x14ac:dyDescent="0.2">
      <c r="A70" s="396" t="s">
        <v>687</v>
      </c>
      <c r="B70" s="397"/>
      <c r="C70" s="397"/>
      <c r="D70" s="397"/>
      <c r="E70" s="397"/>
      <c r="F70" s="398"/>
      <c r="G70" s="257">
        <f>SUM(G67:G69)</f>
        <v>0</v>
      </c>
      <c r="H70" s="257">
        <f>SUM(H67:H69)</f>
        <v>0</v>
      </c>
      <c r="I70" s="257">
        <f>SUM(I67:I69)</f>
        <v>0</v>
      </c>
      <c r="J70" s="256">
        <f>SUM(J67:J69)</f>
        <v>0</v>
      </c>
      <c r="K70" s="30"/>
      <c r="L70" s="30"/>
      <c r="M70" s="30"/>
      <c r="N70" s="30"/>
      <c r="O70" s="30"/>
    </row>
    <row r="71" spans="1:15" x14ac:dyDescent="0.25">
      <c r="A71" s="15"/>
      <c r="B71" s="15"/>
      <c r="C71" s="15"/>
      <c r="D71" s="15"/>
      <c r="E71" s="240"/>
      <c r="F71" s="176"/>
      <c r="G71" s="16"/>
      <c r="H71" s="15"/>
      <c r="I71" s="16"/>
      <c r="J71" s="16"/>
      <c r="K71" s="27"/>
    </row>
    <row r="72" spans="1:15" s="55" customFormat="1" ht="12.75" x14ac:dyDescent="0.2">
      <c r="A72" s="59" t="s">
        <v>304</v>
      </c>
      <c r="B72" s="60"/>
      <c r="C72" s="61"/>
      <c r="D72" s="62"/>
      <c r="E72" s="60"/>
      <c r="F72" s="60"/>
      <c r="G72" s="60"/>
      <c r="H72" s="60"/>
      <c r="I72" s="60"/>
      <c r="J72" s="60"/>
    </row>
    <row r="73" spans="1:15" s="55" customFormat="1" ht="12.75" x14ac:dyDescent="0.2">
      <c r="A73" s="363" t="s">
        <v>327</v>
      </c>
      <c r="B73" s="363"/>
      <c r="C73" s="363"/>
      <c r="D73" s="363"/>
      <c r="E73" s="363"/>
      <c r="F73" s="363"/>
      <c r="G73" s="363"/>
      <c r="H73" s="363"/>
      <c r="I73" s="363"/>
      <c r="J73" s="363"/>
    </row>
    <row r="74" spans="1:15" s="55" customFormat="1" ht="12.75" x14ac:dyDescent="0.2">
      <c r="A74" s="363" t="s">
        <v>429</v>
      </c>
      <c r="B74" s="363"/>
      <c r="C74" s="363"/>
      <c r="D74" s="363"/>
      <c r="E74" s="363"/>
      <c r="F74" s="363"/>
      <c r="G74" s="363"/>
      <c r="H74" s="363"/>
      <c r="I74" s="363"/>
      <c r="J74" s="363"/>
    </row>
    <row r="75" spans="1:15" x14ac:dyDescent="0.25">
      <c r="A75" s="15"/>
      <c r="B75" s="15"/>
      <c r="C75" s="15"/>
      <c r="D75" s="15"/>
      <c r="E75" s="240"/>
      <c r="F75" s="176"/>
      <c r="G75" s="176"/>
      <c r="H75" s="15"/>
      <c r="I75" s="15"/>
      <c r="J75" s="15"/>
    </row>
    <row r="76" spans="1:15" s="65" customFormat="1" ht="12.75" x14ac:dyDescent="0.2">
      <c r="A76" s="361" t="s">
        <v>305</v>
      </c>
      <c r="B76" s="362"/>
      <c r="C76" s="64"/>
    </row>
    <row r="77" spans="1:15" s="66" customFormat="1" ht="29.25" customHeight="1" x14ac:dyDescent="0.25">
      <c r="A77" s="370" t="s">
        <v>187</v>
      </c>
      <c r="B77" s="370"/>
      <c r="C77" s="370"/>
      <c r="D77" s="370"/>
      <c r="E77" s="370"/>
      <c r="F77" s="370"/>
      <c r="G77" s="370"/>
      <c r="H77" s="370"/>
      <c r="I77" s="370"/>
      <c r="J77" s="223"/>
    </row>
    <row r="78" spans="1:15" s="66" customFormat="1" x14ac:dyDescent="0.25">
      <c r="A78" s="370" t="s">
        <v>306</v>
      </c>
      <c r="B78" s="370"/>
      <c r="C78" s="370"/>
      <c r="D78" s="370"/>
      <c r="E78" s="370"/>
      <c r="F78" s="370"/>
      <c r="G78" s="370"/>
      <c r="H78" s="370"/>
      <c r="I78" s="370"/>
      <c r="J78" s="223"/>
    </row>
    <row r="79" spans="1:15" s="66" customFormat="1" ht="35.25" customHeight="1" x14ac:dyDescent="0.25">
      <c r="A79" s="371" t="s">
        <v>801</v>
      </c>
      <c r="B79" s="371"/>
      <c r="C79" s="371"/>
      <c r="D79" s="371"/>
      <c r="E79" s="371"/>
      <c r="F79" s="371"/>
      <c r="G79" s="371"/>
      <c r="H79" s="371"/>
      <c r="I79" s="371"/>
      <c r="J79" s="223"/>
    </row>
    <row r="80" spans="1:15" s="65" customFormat="1" ht="12.75" x14ac:dyDescent="0.2">
      <c r="A80" s="372" t="s">
        <v>307</v>
      </c>
      <c r="B80" s="372"/>
      <c r="C80" s="372"/>
      <c r="D80" s="372"/>
      <c r="E80" s="372"/>
      <c r="F80" s="372"/>
      <c r="G80" s="372"/>
      <c r="H80" s="372"/>
      <c r="I80" s="372"/>
    </row>
    <row r="81" spans="1:10" s="67" customFormat="1" ht="12.75" x14ac:dyDescent="0.2">
      <c r="A81" s="137" t="s">
        <v>802</v>
      </c>
      <c r="B81" s="223"/>
      <c r="C81" s="223"/>
      <c r="D81" s="223"/>
      <c r="E81" s="223"/>
      <c r="F81" s="223"/>
      <c r="G81" s="223"/>
      <c r="H81" s="223"/>
      <c r="I81" s="223"/>
    </row>
    <row r="82" spans="1:10" s="47" customFormat="1" x14ac:dyDescent="0.25">
      <c r="A82" s="137" t="s">
        <v>803</v>
      </c>
      <c r="B82" s="223"/>
      <c r="C82" s="223"/>
      <c r="D82" s="223"/>
      <c r="E82" s="223"/>
      <c r="F82" s="223"/>
      <c r="G82" s="223"/>
      <c r="H82" s="223"/>
      <c r="I82" s="223"/>
      <c r="J82" s="60"/>
    </row>
    <row r="83" spans="1:10" s="181" customFormat="1" ht="30" customHeight="1" x14ac:dyDescent="0.25">
      <c r="A83" s="360" t="s">
        <v>804</v>
      </c>
      <c r="B83" s="360"/>
      <c r="C83" s="360"/>
      <c r="D83" s="360"/>
      <c r="E83" s="360"/>
      <c r="F83" s="360"/>
      <c r="G83" s="360"/>
      <c r="H83" s="360"/>
      <c r="I83" s="360"/>
      <c r="J83" s="224"/>
    </row>
    <row r="84" spans="1:10" s="12" customFormat="1" ht="31.5" customHeight="1" x14ac:dyDescent="0.3">
      <c r="A84" s="373" t="s">
        <v>270</v>
      </c>
      <c r="B84" s="373"/>
      <c r="C84" s="373"/>
      <c r="D84" s="373"/>
      <c r="E84" s="373"/>
      <c r="F84" s="373"/>
      <c r="G84" s="373"/>
      <c r="H84" s="373"/>
      <c r="I84" s="373"/>
      <c r="J84" s="198"/>
    </row>
  </sheetData>
  <mergeCells count="18">
    <mergeCell ref="G3:J3"/>
    <mergeCell ref="A4:J4"/>
    <mergeCell ref="A8:J8"/>
    <mergeCell ref="A36:J36"/>
    <mergeCell ref="F1:J1"/>
    <mergeCell ref="A83:I83"/>
    <mergeCell ref="A84:I84"/>
    <mergeCell ref="A64:F64"/>
    <mergeCell ref="A70:F70"/>
    <mergeCell ref="A34:F34"/>
    <mergeCell ref="A76:B76"/>
    <mergeCell ref="A77:I77"/>
    <mergeCell ref="A78:I78"/>
    <mergeCell ref="A79:I79"/>
    <mergeCell ref="A80:I80"/>
    <mergeCell ref="A73:J73"/>
    <mergeCell ref="A74:J74"/>
    <mergeCell ref="A66:J66"/>
  </mergeCells>
  <dataValidations count="2">
    <dataValidation type="whole" operator="equal" allowBlank="1" showInputMessage="1" showErrorMessage="1" sqref="J37:J63 J67:J69 J9:J15 J17:J33" xr:uid="{00000000-0002-0000-1600-000000000000}">
      <formula1>1</formula1>
    </dataValidation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6" xr:uid="{00000000-0002-0000-1600-000001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87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1" customWidth="1"/>
    <col min="2" max="2" width="48.7109375" style="1" customWidth="1"/>
    <col min="3" max="3" width="7" style="1" customWidth="1"/>
    <col min="4" max="4" width="4.42578125" style="1" customWidth="1"/>
    <col min="5" max="5" width="25.7109375" style="1" customWidth="1"/>
    <col min="6" max="6" width="10.85546875" style="1" customWidth="1"/>
    <col min="7" max="9" width="11.7109375" style="1" customWidth="1"/>
    <col min="10" max="10" width="9.28515625" style="1" bestFit="1" customWidth="1"/>
    <col min="11" max="11" width="10.140625" style="1" bestFit="1" customWidth="1"/>
    <col min="12" max="16384" width="9.140625" style="1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0" x14ac:dyDescent="0.25">
      <c r="A3" s="2"/>
      <c r="B3" s="78"/>
      <c r="C3" s="3"/>
      <c r="D3" s="2"/>
      <c r="E3" s="2"/>
      <c r="F3" s="2"/>
      <c r="G3" s="386"/>
      <c r="H3" s="386"/>
      <c r="I3" s="386"/>
      <c r="J3" s="386"/>
    </row>
    <row r="4" spans="1:10" ht="15.75" x14ac:dyDescent="0.25">
      <c r="A4" s="359" t="s">
        <v>473</v>
      </c>
      <c r="B4" s="359"/>
      <c r="C4" s="359"/>
      <c r="D4" s="359"/>
      <c r="E4" s="359"/>
      <c r="F4" s="359"/>
      <c r="G4" s="359"/>
      <c r="H4" s="359"/>
      <c r="I4" s="359"/>
      <c r="J4" s="359"/>
    </row>
    <row r="6" spans="1:10" s="11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0" s="11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0" s="28" customFormat="1" ht="12.75" x14ac:dyDescent="0.2">
      <c r="A8" s="387" t="s">
        <v>591</v>
      </c>
      <c r="B8" s="387"/>
      <c r="C8" s="387"/>
      <c r="D8" s="387"/>
      <c r="E8" s="387"/>
      <c r="F8" s="387"/>
      <c r="G8" s="387"/>
      <c r="H8" s="387"/>
      <c r="I8" s="387"/>
      <c r="J8" s="387"/>
    </row>
    <row r="9" spans="1:10" s="28" customFormat="1" ht="25.5" x14ac:dyDescent="0.2">
      <c r="A9" s="14">
        <v>1</v>
      </c>
      <c r="B9" s="14" t="s">
        <v>226</v>
      </c>
      <c r="C9" s="127">
        <v>1500</v>
      </c>
      <c r="D9" s="14" t="s">
        <v>300</v>
      </c>
      <c r="E9" s="258"/>
      <c r="F9" s="167"/>
      <c r="G9" s="260">
        <f>C9*F9</f>
        <v>0</v>
      </c>
      <c r="H9" s="260">
        <f>G9*0.095</f>
        <v>0</v>
      </c>
      <c r="I9" s="260">
        <f>G9+H9</f>
        <v>0</v>
      </c>
      <c r="J9" s="261"/>
    </row>
    <row r="10" spans="1:10" s="28" customFormat="1" ht="25.5" x14ac:dyDescent="0.2">
      <c r="A10" s="14">
        <v>2</v>
      </c>
      <c r="B10" s="14" t="s">
        <v>227</v>
      </c>
      <c r="C10" s="127">
        <v>500</v>
      </c>
      <c r="D10" s="14" t="s">
        <v>300</v>
      </c>
      <c r="E10" s="258"/>
      <c r="F10" s="167"/>
      <c r="G10" s="260">
        <f t="shared" ref="G10:G21" si="0">C10*F10</f>
        <v>0</v>
      </c>
      <c r="H10" s="260">
        <f t="shared" ref="H10:H21" si="1">G10*0.095</f>
        <v>0</v>
      </c>
      <c r="I10" s="260">
        <f t="shared" ref="I10:I21" si="2">G10+H10</f>
        <v>0</v>
      </c>
      <c r="J10" s="261"/>
    </row>
    <row r="11" spans="1:10" s="28" customFormat="1" ht="25.5" x14ac:dyDescent="0.2">
      <c r="A11" s="14">
        <v>3</v>
      </c>
      <c r="B11" s="14" t="s">
        <v>228</v>
      </c>
      <c r="C11" s="153">
        <v>5500</v>
      </c>
      <c r="D11" s="14" t="s">
        <v>300</v>
      </c>
      <c r="E11" s="258"/>
      <c r="F11" s="167"/>
      <c r="G11" s="260">
        <f t="shared" si="0"/>
        <v>0</v>
      </c>
      <c r="H11" s="260">
        <f t="shared" si="1"/>
        <v>0</v>
      </c>
      <c r="I11" s="260">
        <f t="shared" si="2"/>
        <v>0</v>
      </c>
      <c r="J11" s="261"/>
    </row>
    <row r="12" spans="1:10" s="28" customFormat="1" ht="25.5" x14ac:dyDescent="0.2">
      <c r="A12" s="14">
        <v>4</v>
      </c>
      <c r="B12" s="14" t="s">
        <v>229</v>
      </c>
      <c r="C12" s="127">
        <v>1002</v>
      </c>
      <c r="D12" s="14" t="s">
        <v>300</v>
      </c>
      <c r="E12" s="258"/>
      <c r="F12" s="167"/>
      <c r="G12" s="260">
        <f t="shared" si="0"/>
        <v>0</v>
      </c>
      <c r="H12" s="260">
        <f t="shared" si="1"/>
        <v>0</v>
      </c>
      <c r="I12" s="260">
        <f t="shared" si="2"/>
        <v>0</v>
      </c>
      <c r="J12" s="261"/>
    </row>
    <row r="13" spans="1:10" s="28" customFormat="1" ht="25.5" x14ac:dyDescent="0.2">
      <c r="A13" s="14">
        <v>5</v>
      </c>
      <c r="B13" s="14" t="s">
        <v>230</v>
      </c>
      <c r="C13" s="153">
        <v>2500</v>
      </c>
      <c r="D13" s="14" t="s">
        <v>300</v>
      </c>
      <c r="E13" s="258"/>
      <c r="F13" s="167"/>
      <c r="G13" s="260">
        <f t="shared" si="0"/>
        <v>0</v>
      </c>
      <c r="H13" s="260">
        <f t="shared" si="1"/>
        <v>0</v>
      </c>
      <c r="I13" s="260">
        <f t="shared" si="2"/>
        <v>0</v>
      </c>
      <c r="J13" s="261"/>
    </row>
    <row r="14" spans="1:10" s="28" customFormat="1" ht="38.25" x14ac:dyDescent="0.2">
      <c r="A14" s="14">
        <v>6</v>
      </c>
      <c r="B14" s="14" t="s">
        <v>231</v>
      </c>
      <c r="C14" s="153">
        <v>1950</v>
      </c>
      <c r="D14" s="14" t="s">
        <v>300</v>
      </c>
      <c r="E14" s="258"/>
      <c r="F14" s="167"/>
      <c r="G14" s="260">
        <f t="shared" si="0"/>
        <v>0</v>
      </c>
      <c r="H14" s="260">
        <f t="shared" si="1"/>
        <v>0</v>
      </c>
      <c r="I14" s="260">
        <f t="shared" si="2"/>
        <v>0</v>
      </c>
      <c r="J14" s="261"/>
    </row>
    <row r="15" spans="1:10" s="28" customFormat="1" ht="25.5" x14ac:dyDescent="0.2">
      <c r="A15" s="14">
        <v>7</v>
      </c>
      <c r="B15" s="14" t="s">
        <v>232</v>
      </c>
      <c r="C15" s="127">
        <v>1000</v>
      </c>
      <c r="D15" s="14" t="s">
        <v>300</v>
      </c>
      <c r="E15" s="258"/>
      <c r="F15" s="167"/>
      <c r="G15" s="260">
        <f t="shared" si="0"/>
        <v>0</v>
      </c>
      <c r="H15" s="260">
        <f t="shared" si="1"/>
        <v>0</v>
      </c>
      <c r="I15" s="260">
        <f t="shared" si="2"/>
        <v>0</v>
      </c>
      <c r="J15" s="261"/>
    </row>
    <row r="16" spans="1:10" s="28" customFormat="1" ht="25.5" x14ac:dyDescent="0.2">
      <c r="A16" s="14">
        <v>8</v>
      </c>
      <c r="B16" s="14" t="s">
        <v>233</v>
      </c>
      <c r="C16" s="153">
        <v>180</v>
      </c>
      <c r="D16" s="14" t="s">
        <v>300</v>
      </c>
      <c r="E16" s="258"/>
      <c r="F16" s="167"/>
      <c r="G16" s="260">
        <f t="shared" si="0"/>
        <v>0</v>
      </c>
      <c r="H16" s="260">
        <f t="shared" si="1"/>
        <v>0</v>
      </c>
      <c r="I16" s="260">
        <f t="shared" si="2"/>
        <v>0</v>
      </c>
      <c r="J16" s="261"/>
    </row>
    <row r="17" spans="1:12" s="28" customFormat="1" ht="25.5" x14ac:dyDescent="0.2">
      <c r="A17" s="14">
        <v>9</v>
      </c>
      <c r="B17" s="14" t="s">
        <v>234</v>
      </c>
      <c r="C17" s="153">
        <v>160</v>
      </c>
      <c r="D17" s="14" t="s">
        <v>300</v>
      </c>
      <c r="E17" s="258"/>
      <c r="F17" s="167"/>
      <c r="G17" s="260">
        <f t="shared" si="0"/>
        <v>0</v>
      </c>
      <c r="H17" s="260">
        <f t="shared" si="1"/>
        <v>0</v>
      </c>
      <c r="I17" s="260">
        <f t="shared" si="2"/>
        <v>0</v>
      </c>
      <c r="J17" s="261"/>
    </row>
    <row r="18" spans="1:12" s="28" customFormat="1" ht="25.5" x14ac:dyDescent="0.2">
      <c r="A18" s="14">
        <v>10</v>
      </c>
      <c r="B18" s="14" t="s">
        <v>235</v>
      </c>
      <c r="C18" s="153">
        <v>150</v>
      </c>
      <c r="D18" s="14" t="s">
        <v>300</v>
      </c>
      <c r="E18" s="258"/>
      <c r="F18" s="167"/>
      <c r="G18" s="260">
        <f t="shared" si="0"/>
        <v>0</v>
      </c>
      <c r="H18" s="260">
        <f t="shared" si="1"/>
        <v>0</v>
      </c>
      <c r="I18" s="260">
        <f t="shared" si="2"/>
        <v>0</v>
      </c>
      <c r="J18" s="261"/>
    </row>
    <row r="19" spans="1:12" s="28" customFormat="1" ht="25.5" x14ac:dyDescent="0.2">
      <c r="A19" s="14">
        <v>11</v>
      </c>
      <c r="B19" s="14" t="s">
        <v>236</v>
      </c>
      <c r="C19" s="153">
        <v>200</v>
      </c>
      <c r="D19" s="14" t="s">
        <v>300</v>
      </c>
      <c r="E19" s="258"/>
      <c r="F19" s="167"/>
      <c r="G19" s="260">
        <f t="shared" si="0"/>
        <v>0</v>
      </c>
      <c r="H19" s="260">
        <f t="shared" si="1"/>
        <v>0</v>
      </c>
      <c r="I19" s="260">
        <f t="shared" si="2"/>
        <v>0</v>
      </c>
      <c r="J19" s="261"/>
    </row>
    <row r="20" spans="1:12" s="29" customFormat="1" ht="25.5" x14ac:dyDescent="0.2">
      <c r="A20" s="14">
        <v>12</v>
      </c>
      <c r="B20" s="151" t="s">
        <v>279</v>
      </c>
      <c r="C20" s="153">
        <v>150</v>
      </c>
      <c r="D20" s="14" t="s">
        <v>300</v>
      </c>
      <c r="E20" s="248"/>
      <c r="F20" s="167"/>
      <c r="G20" s="260">
        <f t="shared" si="0"/>
        <v>0</v>
      </c>
      <c r="H20" s="260">
        <f t="shared" si="1"/>
        <v>0</v>
      </c>
      <c r="I20" s="260">
        <f t="shared" si="2"/>
        <v>0</v>
      </c>
      <c r="J20" s="251"/>
      <c r="K20" s="28"/>
    </row>
    <row r="21" spans="1:12" s="28" customFormat="1" ht="25.5" x14ac:dyDescent="0.2">
      <c r="A21" s="14">
        <v>13</v>
      </c>
      <c r="B21" s="14" t="s">
        <v>237</v>
      </c>
      <c r="C21" s="153">
        <v>100</v>
      </c>
      <c r="D21" s="14" t="s">
        <v>300</v>
      </c>
      <c r="E21" s="258"/>
      <c r="F21" s="167"/>
      <c r="G21" s="260">
        <f t="shared" si="0"/>
        <v>0</v>
      </c>
      <c r="H21" s="260">
        <f t="shared" si="1"/>
        <v>0</v>
      </c>
      <c r="I21" s="260">
        <f t="shared" si="2"/>
        <v>0</v>
      </c>
      <c r="J21" s="261"/>
    </row>
    <row r="22" spans="1:12" s="34" customFormat="1" ht="15" customHeight="1" x14ac:dyDescent="0.2">
      <c r="A22" s="376" t="s">
        <v>468</v>
      </c>
      <c r="B22" s="377"/>
      <c r="C22" s="377"/>
      <c r="D22" s="377"/>
      <c r="E22" s="377"/>
      <c r="F22" s="378"/>
      <c r="G22" s="257">
        <f t="shared" ref="G22:H22" si="3">SUM(G9:G21)</f>
        <v>0</v>
      </c>
      <c r="H22" s="257">
        <f t="shared" si="3"/>
        <v>0</v>
      </c>
      <c r="I22" s="257">
        <f>SUM(I9:I21)</f>
        <v>0</v>
      </c>
      <c r="J22" s="256">
        <f t="shared" ref="J22" si="4">SUM(J9:J21)</f>
        <v>0</v>
      </c>
    </row>
    <row r="23" spans="1:12" x14ac:dyDescent="0.25">
      <c r="A23" s="17"/>
      <c r="B23" s="17"/>
      <c r="C23" s="18"/>
      <c r="D23" s="18"/>
      <c r="E23" s="18"/>
      <c r="F23" s="18"/>
      <c r="G23" s="20"/>
      <c r="H23" s="19"/>
      <c r="I23" s="20"/>
      <c r="J23" s="20"/>
      <c r="K23" s="28"/>
      <c r="L23" s="28"/>
    </row>
    <row r="24" spans="1:12" s="55" customFormat="1" ht="12.75" x14ac:dyDescent="0.2">
      <c r="A24" s="59" t="s">
        <v>304</v>
      </c>
      <c r="B24" s="60"/>
      <c r="C24" s="61"/>
      <c r="D24" s="62"/>
      <c r="E24" s="60"/>
      <c r="F24" s="60"/>
      <c r="G24" s="60"/>
      <c r="H24" s="60"/>
      <c r="I24" s="60"/>
      <c r="J24" s="60"/>
    </row>
    <row r="25" spans="1:12" s="55" customFormat="1" ht="12.75" x14ac:dyDescent="0.2">
      <c r="A25" s="363" t="s">
        <v>327</v>
      </c>
      <c r="B25" s="363"/>
      <c r="C25" s="363"/>
      <c r="D25" s="363"/>
      <c r="E25" s="363"/>
      <c r="F25" s="363"/>
      <c r="G25" s="363"/>
      <c r="H25" s="363"/>
      <c r="I25" s="363"/>
      <c r="J25" s="363"/>
    </row>
    <row r="26" spans="1:12" s="63" customFormat="1" ht="12.75" x14ac:dyDescent="0.2">
      <c r="A26" s="385" t="s">
        <v>431</v>
      </c>
      <c r="B26" s="385"/>
      <c r="C26" s="385"/>
      <c r="D26" s="385"/>
      <c r="E26" s="385"/>
      <c r="F26" s="385"/>
      <c r="G26" s="385"/>
      <c r="H26" s="385"/>
      <c r="I26" s="385"/>
      <c r="J26" s="385"/>
    </row>
    <row r="27" spans="1:12" s="55" customFormat="1" ht="12.75" x14ac:dyDescent="0.2">
      <c r="A27" s="139"/>
      <c r="B27" s="139"/>
      <c r="C27" s="139"/>
      <c r="D27" s="139"/>
      <c r="E27" s="139"/>
      <c r="F27" s="139"/>
      <c r="G27" s="139"/>
      <c r="H27" s="139"/>
      <c r="I27" s="139"/>
      <c r="J27" s="139"/>
    </row>
    <row r="28" spans="1:12" s="65" customFormat="1" ht="12.75" x14ac:dyDescent="0.2">
      <c r="A28" s="361" t="s">
        <v>305</v>
      </c>
      <c r="B28" s="362"/>
      <c r="C28" s="64"/>
    </row>
    <row r="29" spans="1:12" s="66" customFormat="1" ht="29.25" customHeight="1" x14ac:dyDescent="0.25">
      <c r="A29" s="370" t="s">
        <v>187</v>
      </c>
      <c r="B29" s="370"/>
      <c r="C29" s="370"/>
      <c r="D29" s="370"/>
      <c r="E29" s="370"/>
      <c r="F29" s="370"/>
      <c r="G29" s="370"/>
      <c r="H29" s="370"/>
      <c r="I29" s="370"/>
      <c r="J29" s="223"/>
    </row>
    <row r="30" spans="1:12" s="66" customFormat="1" x14ac:dyDescent="0.25">
      <c r="A30" s="370" t="s">
        <v>306</v>
      </c>
      <c r="B30" s="370"/>
      <c r="C30" s="370"/>
      <c r="D30" s="370"/>
      <c r="E30" s="370"/>
      <c r="F30" s="370"/>
      <c r="G30" s="370"/>
      <c r="H30" s="370"/>
      <c r="I30" s="370"/>
      <c r="J30" s="223"/>
    </row>
    <row r="31" spans="1:12" s="66" customFormat="1" ht="35.25" customHeight="1" x14ac:dyDescent="0.25">
      <c r="A31" s="371" t="s">
        <v>801</v>
      </c>
      <c r="B31" s="371"/>
      <c r="C31" s="371"/>
      <c r="D31" s="371"/>
      <c r="E31" s="371"/>
      <c r="F31" s="371"/>
      <c r="G31" s="371"/>
      <c r="H31" s="371"/>
      <c r="I31" s="371"/>
      <c r="J31" s="223"/>
    </row>
    <row r="32" spans="1:12" s="65" customFormat="1" ht="12.75" x14ac:dyDescent="0.2">
      <c r="A32" s="372" t="s">
        <v>307</v>
      </c>
      <c r="B32" s="372"/>
      <c r="C32" s="372"/>
      <c r="D32" s="372"/>
      <c r="E32" s="372"/>
      <c r="F32" s="372"/>
      <c r="G32" s="372"/>
      <c r="H32" s="372"/>
      <c r="I32" s="372"/>
    </row>
    <row r="33" spans="1:12" s="67" customFormat="1" ht="12.75" x14ac:dyDescent="0.2">
      <c r="A33" s="137" t="s">
        <v>802</v>
      </c>
      <c r="B33" s="223"/>
      <c r="C33" s="223"/>
      <c r="D33" s="223"/>
      <c r="E33" s="223"/>
      <c r="F33" s="223"/>
      <c r="G33" s="223"/>
      <c r="H33" s="223"/>
      <c r="I33" s="223"/>
    </row>
    <row r="34" spans="1:12" s="47" customFormat="1" x14ac:dyDescent="0.25">
      <c r="A34" s="137" t="s">
        <v>803</v>
      </c>
      <c r="B34" s="223"/>
      <c r="C34" s="223"/>
      <c r="D34" s="223"/>
      <c r="E34" s="223"/>
      <c r="F34" s="223"/>
      <c r="G34" s="223"/>
      <c r="H34" s="223"/>
      <c r="I34" s="223"/>
      <c r="J34" s="60"/>
    </row>
    <row r="35" spans="1:12" s="181" customFormat="1" ht="30" customHeight="1" x14ac:dyDescent="0.25">
      <c r="A35" s="360" t="s">
        <v>804</v>
      </c>
      <c r="B35" s="360"/>
      <c r="C35" s="360"/>
      <c r="D35" s="360"/>
      <c r="E35" s="360"/>
      <c r="F35" s="360"/>
      <c r="G35" s="360"/>
      <c r="H35" s="360"/>
      <c r="I35" s="360"/>
      <c r="J35" s="224"/>
    </row>
    <row r="36" spans="1:12" s="12" customFormat="1" ht="31.5" customHeight="1" x14ac:dyDescent="0.3">
      <c r="A36" s="373" t="s">
        <v>270</v>
      </c>
      <c r="B36" s="373"/>
      <c r="C36" s="373"/>
      <c r="D36" s="373"/>
      <c r="E36" s="373"/>
      <c r="F36" s="373"/>
      <c r="G36" s="373"/>
      <c r="H36" s="373"/>
      <c r="I36" s="373"/>
      <c r="J36" s="198"/>
    </row>
    <row r="37" spans="1:12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</row>
    <row r="38" spans="1:12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2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1:12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</row>
    <row r="41" spans="1:12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2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2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2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1:12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1:12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1:12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12" x14ac:dyDescent="0.2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x14ac:dyDescent="0.2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1:12" x14ac:dyDescent="0.2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2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</row>
    <row r="57" spans="1:12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1:12" x14ac:dyDescent="0.2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</row>
    <row r="59" spans="1:12" x14ac:dyDescent="0.2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</row>
    <row r="60" spans="1:12" x14ac:dyDescent="0.2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1:12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1:12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1:12" x14ac:dyDescent="0.2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1:12" x14ac:dyDescent="0.2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1:12" x14ac:dyDescent="0.2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1:12" x14ac:dyDescent="0.2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spans="1:12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1:12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1:12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1:12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1:12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1:12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1:12" x14ac:dyDescent="0.25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1:12" x14ac:dyDescent="0.2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1:12" x14ac:dyDescent="0.2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1:12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1:12" x14ac:dyDescent="0.2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1:12" x14ac:dyDescent="0.25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1:12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1:12" x14ac:dyDescent="0.25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1:12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1:12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1:12" x14ac:dyDescent="0.25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1:12" x14ac:dyDescent="0.25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1:12" x14ac:dyDescent="0.25">
      <c r="K85" s="28"/>
      <c r="L85" s="28"/>
    </row>
    <row r="86" spans="1:12" x14ac:dyDescent="0.25">
      <c r="K86" s="28"/>
      <c r="L86" s="28"/>
    </row>
    <row r="87" spans="1:12" x14ac:dyDescent="0.25">
      <c r="K87" s="28"/>
      <c r="L87" s="28"/>
    </row>
  </sheetData>
  <mergeCells count="14">
    <mergeCell ref="F1:J1"/>
    <mergeCell ref="A28:B28"/>
    <mergeCell ref="A29:I29"/>
    <mergeCell ref="A30:I30"/>
    <mergeCell ref="A22:F22"/>
    <mergeCell ref="A31:I31"/>
    <mergeCell ref="A32:I32"/>
    <mergeCell ref="A35:I35"/>
    <mergeCell ref="A36:I36"/>
    <mergeCell ref="G3:J3"/>
    <mergeCell ref="A4:J4"/>
    <mergeCell ref="A8:J8"/>
    <mergeCell ref="A25:J25"/>
    <mergeCell ref="A26:J26"/>
  </mergeCells>
  <dataValidations count="1">
    <dataValidation type="whole" operator="equal" allowBlank="1" showInputMessage="1" showErrorMessage="1" sqref="J9:J21" xr:uid="{00000000-0002-0000-18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30"/>
  <sheetViews>
    <sheetView tabSelected="1" view="pageBreakPreview" zoomScale="60" zoomScaleNormal="11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9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9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9" s="28" customFormat="1" ht="12.75" x14ac:dyDescent="0.2">
      <c r="C3" s="10"/>
      <c r="F3" s="143"/>
      <c r="G3" s="143"/>
      <c r="H3" s="143"/>
      <c r="I3" s="143"/>
    </row>
    <row r="4" spans="1:9" s="1" customFormat="1" ht="15.75" x14ac:dyDescent="0.25">
      <c r="A4" s="359" t="s">
        <v>474</v>
      </c>
      <c r="B4" s="359"/>
      <c r="C4" s="359"/>
      <c r="D4" s="359"/>
      <c r="E4" s="359"/>
      <c r="F4" s="359"/>
      <c r="G4" s="359"/>
      <c r="H4" s="359"/>
      <c r="I4" s="359"/>
    </row>
    <row r="5" spans="1:9" s="28" customFormat="1" ht="12.75" x14ac:dyDescent="0.2">
      <c r="C5" s="10"/>
      <c r="F5" s="143"/>
      <c r="G5" s="143"/>
      <c r="H5" s="143"/>
      <c r="I5" s="143"/>
    </row>
    <row r="6" spans="1:9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9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9" s="51" customFormat="1" ht="12.75" x14ac:dyDescent="0.15">
      <c r="A8" s="401" t="s">
        <v>592</v>
      </c>
      <c r="B8" s="401"/>
      <c r="C8" s="401"/>
      <c r="D8" s="401"/>
      <c r="E8" s="401"/>
      <c r="F8" s="401"/>
      <c r="G8" s="401"/>
      <c r="H8" s="401"/>
      <c r="I8" s="401"/>
    </row>
    <row r="9" spans="1:9" s="55" customFormat="1" ht="12.75" x14ac:dyDescent="0.2">
      <c r="A9" s="235">
        <v>1</v>
      </c>
      <c r="B9" s="235" t="s">
        <v>506</v>
      </c>
      <c r="C9" s="235">
        <v>945</v>
      </c>
      <c r="D9" s="235" t="s">
        <v>300</v>
      </c>
      <c r="E9" s="318"/>
      <c r="F9" s="167"/>
      <c r="G9" s="270">
        <f>C9*F9</f>
        <v>0</v>
      </c>
      <c r="H9" s="270">
        <f>G9*0.095</f>
        <v>0</v>
      </c>
      <c r="I9" s="270">
        <f>G9+H9</f>
        <v>0</v>
      </c>
    </row>
    <row r="10" spans="1:9" s="55" customFormat="1" ht="12.75" x14ac:dyDescent="0.2">
      <c r="A10" s="235">
        <v>2</v>
      </c>
      <c r="B10" s="235" t="s">
        <v>366</v>
      </c>
      <c r="C10" s="235">
        <v>944</v>
      </c>
      <c r="D10" s="235" t="s">
        <v>300</v>
      </c>
      <c r="E10" s="318"/>
      <c r="F10" s="167"/>
      <c r="G10" s="270">
        <f t="shared" ref="G10" si="0">C10*F10</f>
        <v>0</v>
      </c>
      <c r="H10" s="270">
        <f t="shared" ref="H10" si="1">G10*0.095</f>
        <v>0</v>
      </c>
      <c r="I10" s="270">
        <f t="shared" ref="I10" si="2">G10+H10</f>
        <v>0</v>
      </c>
    </row>
    <row r="11" spans="1:9" s="55" customFormat="1" ht="15" customHeight="1" x14ac:dyDescent="0.2">
      <c r="A11" s="367" t="s">
        <v>470</v>
      </c>
      <c r="B11" s="368"/>
      <c r="C11" s="368"/>
      <c r="D11" s="368"/>
      <c r="E11" s="368"/>
      <c r="F11" s="369"/>
      <c r="G11" s="246">
        <f>SUM(G9:G10)</f>
        <v>0</v>
      </c>
      <c r="H11" s="246">
        <f>SUM(H9:H10)</f>
        <v>0</v>
      </c>
      <c r="I11" s="246">
        <f>SUM(I9:I10)</f>
        <v>0</v>
      </c>
    </row>
    <row r="12" spans="1:9" s="51" customFormat="1" ht="12.75" x14ac:dyDescent="0.2">
      <c r="A12" s="231"/>
      <c r="B12" s="228"/>
      <c r="C12" s="232"/>
      <c r="D12" s="232"/>
      <c r="E12" s="232"/>
      <c r="F12" s="60"/>
      <c r="G12" s="60"/>
      <c r="H12" s="60"/>
      <c r="I12" s="60"/>
    </row>
    <row r="13" spans="1:9" s="63" customFormat="1" ht="12.75" x14ac:dyDescent="0.2">
      <c r="A13" s="59" t="s">
        <v>304</v>
      </c>
      <c r="B13" s="60"/>
      <c r="C13" s="61"/>
      <c r="D13" s="62"/>
      <c r="E13" s="60"/>
      <c r="F13" s="60"/>
      <c r="G13" s="60"/>
      <c r="H13" s="60"/>
      <c r="I13" s="60"/>
    </row>
    <row r="14" spans="1:9" s="63" customFormat="1" ht="12.75" x14ac:dyDescent="0.2">
      <c r="A14" s="363" t="s">
        <v>327</v>
      </c>
      <c r="B14" s="363"/>
      <c r="C14" s="363"/>
      <c r="D14" s="363"/>
      <c r="E14" s="363"/>
      <c r="F14" s="363"/>
      <c r="G14" s="363"/>
      <c r="H14" s="363"/>
      <c r="I14" s="363"/>
    </row>
    <row r="15" spans="1:9" s="63" customFormat="1" ht="12.75" x14ac:dyDescent="0.2">
      <c r="A15" s="385" t="s">
        <v>367</v>
      </c>
      <c r="B15" s="385"/>
      <c r="C15" s="385"/>
      <c r="D15" s="385"/>
      <c r="E15" s="385"/>
      <c r="F15" s="385"/>
      <c r="G15" s="385"/>
      <c r="H15" s="385"/>
      <c r="I15" s="385"/>
    </row>
    <row r="16" spans="1:9" s="55" customFormat="1" ht="12.75" x14ac:dyDescent="0.2">
      <c r="A16" s="60"/>
      <c r="B16" s="60"/>
      <c r="C16" s="60"/>
      <c r="D16" s="60"/>
      <c r="E16" s="60"/>
      <c r="F16" s="60"/>
      <c r="G16" s="60"/>
      <c r="H16" s="60"/>
      <c r="I16" s="60"/>
    </row>
    <row r="17" spans="1:9" s="65" customFormat="1" ht="12.75" x14ac:dyDescent="0.2">
      <c r="A17" s="361" t="s">
        <v>305</v>
      </c>
      <c r="B17" s="362"/>
      <c r="C17" s="64"/>
    </row>
    <row r="18" spans="1:9" s="66" customFormat="1" ht="29.25" customHeight="1" x14ac:dyDescent="0.25">
      <c r="A18" s="370" t="s">
        <v>187</v>
      </c>
      <c r="B18" s="370"/>
      <c r="C18" s="370"/>
      <c r="D18" s="370"/>
      <c r="E18" s="370"/>
      <c r="F18" s="370"/>
      <c r="G18" s="370"/>
      <c r="H18" s="370"/>
      <c r="I18" s="370"/>
    </row>
    <row r="19" spans="1:9" s="66" customFormat="1" x14ac:dyDescent="0.25">
      <c r="A19" s="370" t="s">
        <v>306</v>
      </c>
      <c r="B19" s="370"/>
      <c r="C19" s="370"/>
      <c r="D19" s="370"/>
      <c r="E19" s="370"/>
      <c r="F19" s="370"/>
      <c r="G19" s="370"/>
      <c r="H19" s="370"/>
      <c r="I19" s="370"/>
    </row>
    <row r="20" spans="1:9" s="66" customFormat="1" ht="35.25" customHeight="1" x14ac:dyDescent="0.25">
      <c r="A20" s="371" t="s">
        <v>801</v>
      </c>
      <c r="B20" s="371"/>
      <c r="C20" s="371"/>
      <c r="D20" s="371"/>
      <c r="E20" s="371"/>
      <c r="F20" s="371"/>
      <c r="G20" s="371"/>
      <c r="H20" s="371"/>
      <c r="I20" s="371"/>
    </row>
    <row r="21" spans="1:9" s="65" customFormat="1" ht="12.75" x14ac:dyDescent="0.2">
      <c r="A21" s="372" t="s">
        <v>307</v>
      </c>
      <c r="B21" s="372"/>
      <c r="C21" s="372"/>
      <c r="D21" s="372"/>
      <c r="E21" s="372"/>
      <c r="F21" s="372"/>
      <c r="G21" s="372"/>
      <c r="H21" s="372"/>
      <c r="I21" s="372"/>
    </row>
    <row r="22" spans="1:9" s="67" customFormat="1" ht="12.75" x14ac:dyDescent="0.2">
      <c r="A22" s="137" t="s">
        <v>802</v>
      </c>
      <c r="B22" s="223"/>
      <c r="C22" s="223"/>
      <c r="D22" s="223"/>
      <c r="E22" s="223"/>
      <c r="F22" s="223"/>
      <c r="G22" s="223"/>
      <c r="H22" s="223"/>
      <c r="I22" s="223"/>
    </row>
    <row r="23" spans="1:9" x14ac:dyDescent="0.25">
      <c r="A23" s="137" t="s">
        <v>803</v>
      </c>
      <c r="B23" s="223"/>
      <c r="C23" s="223"/>
      <c r="D23" s="223"/>
      <c r="E23" s="223"/>
      <c r="F23" s="223"/>
      <c r="G23" s="223"/>
      <c r="H23" s="223"/>
      <c r="I23" s="223"/>
    </row>
    <row r="24" spans="1:9" s="181" customFormat="1" ht="30" customHeight="1" x14ac:dyDescent="0.25">
      <c r="A24" s="360" t="s">
        <v>804</v>
      </c>
      <c r="B24" s="360"/>
      <c r="C24" s="360"/>
      <c r="D24" s="360"/>
      <c r="E24" s="360"/>
      <c r="F24" s="360"/>
      <c r="G24" s="360"/>
      <c r="H24" s="360"/>
      <c r="I24" s="360"/>
    </row>
    <row r="25" spans="1:9" x14ac:dyDescent="0.25">
      <c r="A25" s="60"/>
      <c r="B25" s="60"/>
      <c r="C25" s="60"/>
      <c r="D25" s="60"/>
      <c r="E25" s="60"/>
      <c r="F25" s="60"/>
      <c r="G25" s="60"/>
      <c r="H25" s="60"/>
      <c r="I25" s="60"/>
    </row>
    <row r="30" spans="1:9" s="181" customFormat="1" ht="30" customHeight="1" x14ac:dyDescent="0.25"/>
  </sheetData>
  <mergeCells count="12">
    <mergeCell ref="A17:B17"/>
    <mergeCell ref="A14:I14"/>
    <mergeCell ref="A15:I15"/>
    <mergeCell ref="A8:I8"/>
    <mergeCell ref="F1:I1"/>
    <mergeCell ref="A4:I4"/>
    <mergeCell ref="A11:F11"/>
    <mergeCell ref="A18:I18"/>
    <mergeCell ref="A24:I24"/>
    <mergeCell ref="A19:I19"/>
    <mergeCell ref="A20:I20"/>
    <mergeCell ref="A21:I21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42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1" customWidth="1"/>
    <col min="2" max="2" width="48.7109375" style="1" customWidth="1"/>
    <col min="3" max="3" width="7" style="1" customWidth="1"/>
    <col min="4" max="4" width="4.42578125" style="1" customWidth="1"/>
    <col min="5" max="5" width="25.7109375" style="1" customWidth="1"/>
    <col min="6" max="6" width="10.85546875" style="1" customWidth="1"/>
    <col min="7" max="9" width="11.7109375" style="1" customWidth="1"/>
    <col min="10" max="10" width="9.28515625" style="1" bestFit="1" customWidth="1"/>
    <col min="11" max="11" width="10.140625" style="1" bestFit="1" customWidth="1"/>
    <col min="12" max="16384" width="9.140625" style="1"/>
  </cols>
  <sheetData>
    <row r="1" spans="1:13" s="43" customFormat="1" ht="12.75" x14ac:dyDescent="0.2">
      <c r="A1" s="43" t="s">
        <v>800</v>
      </c>
      <c r="B1" s="43" t="s">
        <v>2</v>
      </c>
      <c r="C1" s="44"/>
      <c r="F1" s="358"/>
      <c r="G1" s="358"/>
      <c r="H1" s="358"/>
      <c r="I1" s="358"/>
      <c r="J1" s="358"/>
    </row>
    <row r="2" spans="1:13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3" x14ac:dyDescent="0.25">
      <c r="A3" s="28"/>
      <c r="B3" s="78"/>
      <c r="C3" s="10"/>
      <c r="D3" s="28"/>
      <c r="E3" s="28"/>
      <c r="F3" s="28"/>
      <c r="G3" s="386"/>
      <c r="H3" s="386"/>
      <c r="I3" s="386"/>
      <c r="J3" s="386"/>
    </row>
    <row r="4" spans="1:13" ht="15.75" x14ac:dyDescent="0.25">
      <c r="A4" s="359" t="s">
        <v>476</v>
      </c>
      <c r="B4" s="359"/>
      <c r="C4" s="359"/>
      <c r="D4" s="359"/>
      <c r="E4" s="359"/>
      <c r="F4" s="359"/>
      <c r="G4" s="359"/>
      <c r="H4" s="359"/>
      <c r="I4" s="359"/>
      <c r="J4" s="359"/>
    </row>
    <row r="6" spans="1:13" s="11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3" s="11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3" s="28" customFormat="1" ht="12.75" x14ac:dyDescent="0.2">
      <c r="A8" s="401" t="s">
        <v>596</v>
      </c>
      <c r="B8" s="401"/>
      <c r="C8" s="401"/>
      <c r="D8" s="401"/>
      <c r="E8" s="401"/>
      <c r="F8" s="401"/>
      <c r="G8" s="401"/>
      <c r="H8" s="401"/>
      <c r="I8" s="401"/>
      <c r="J8" s="401"/>
      <c r="L8" s="29"/>
      <c r="M8" s="29"/>
    </row>
    <row r="9" spans="1:13" s="28" customFormat="1" ht="12.75" x14ac:dyDescent="0.2">
      <c r="A9" s="14">
        <v>1</v>
      </c>
      <c r="B9" s="14" t="s">
        <v>535</v>
      </c>
      <c r="C9" s="127">
        <v>600</v>
      </c>
      <c r="D9" s="14" t="s">
        <v>49</v>
      </c>
      <c r="E9" s="258"/>
      <c r="F9" s="300"/>
      <c r="G9" s="301">
        <f>C9*F9</f>
        <v>0</v>
      </c>
      <c r="H9" s="301">
        <f>G9*0.095</f>
        <v>0</v>
      </c>
      <c r="I9" s="301">
        <f>G9+H9</f>
        <v>0</v>
      </c>
      <c r="J9" s="261"/>
    </row>
    <row r="10" spans="1:13" s="28" customFormat="1" ht="12.75" x14ac:dyDescent="0.2">
      <c r="A10" s="14">
        <v>2</v>
      </c>
      <c r="B10" s="14" t="s">
        <v>271</v>
      </c>
      <c r="C10" s="127">
        <v>1200</v>
      </c>
      <c r="D10" s="14" t="s">
        <v>49</v>
      </c>
      <c r="E10" s="258"/>
      <c r="F10" s="300"/>
      <c r="G10" s="301">
        <f t="shared" ref="G10:G26" si="0">C10*F10</f>
        <v>0</v>
      </c>
      <c r="H10" s="301">
        <f t="shared" ref="H10:H26" si="1">G10*0.095</f>
        <v>0</v>
      </c>
      <c r="I10" s="301">
        <f t="shared" ref="I10:I26" si="2">G10+H10</f>
        <v>0</v>
      </c>
      <c r="J10" s="261"/>
    </row>
    <row r="11" spans="1:13" s="28" customFormat="1" ht="12.75" x14ac:dyDescent="0.2">
      <c r="A11" s="14">
        <v>3</v>
      </c>
      <c r="B11" s="262" t="s">
        <v>272</v>
      </c>
      <c r="C11" s="153">
        <v>2000</v>
      </c>
      <c r="D11" s="14" t="s">
        <v>49</v>
      </c>
      <c r="E11" s="287"/>
      <c r="F11" s="329"/>
      <c r="G11" s="301">
        <f t="shared" si="0"/>
        <v>0</v>
      </c>
      <c r="H11" s="301">
        <f t="shared" si="1"/>
        <v>0</v>
      </c>
      <c r="I11" s="301">
        <f t="shared" si="2"/>
        <v>0</v>
      </c>
      <c r="J11" s="330"/>
    </row>
    <row r="12" spans="1:13" s="28" customFormat="1" ht="12.75" x14ac:dyDescent="0.2">
      <c r="A12" s="14">
        <v>4</v>
      </c>
      <c r="B12" s="262" t="s">
        <v>536</v>
      </c>
      <c r="C12" s="153">
        <v>499</v>
      </c>
      <c r="D12" s="14" t="s">
        <v>49</v>
      </c>
      <c r="E12" s="287"/>
      <c r="F12" s="329"/>
      <c r="G12" s="301">
        <f t="shared" si="0"/>
        <v>0</v>
      </c>
      <c r="H12" s="301">
        <f t="shared" si="1"/>
        <v>0</v>
      </c>
      <c r="I12" s="301">
        <f t="shared" si="2"/>
        <v>0</v>
      </c>
      <c r="J12" s="330"/>
    </row>
    <row r="13" spans="1:13" s="28" customFormat="1" ht="12.75" x14ac:dyDescent="0.2">
      <c r="A13" s="14">
        <v>5</v>
      </c>
      <c r="B13" s="262" t="s">
        <v>537</v>
      </c>
      <c r="C13" s="153">
        <v>505</v>
      </c>
      <c r="D13" s="14" t="s">
        <v>49</v>
      </c>
      <c r="E13" s="287"/>
      <c r="F13" s="329"/>
      <c r="G13" s="301">
        <f t="shared" si="0"/>
        <v>0</v>
      </c>
      <c r="H13" s="301">
        <f t="shared" si="1"/>
        <v>0</v>
      </c>
      <c r="I13" s="301">
        <f t="shared" si="2"/>
        <v>0</v>
      </c>
      <c r="J13" s="330"/>
    </row>
    <row r="14" spans="1:13" s="28" customFormat="1" ht="12.75" x14ac:dyDescent="0.2">
      <c r="A14" s="14">
        <v>6</v>
      </c>
      <c r="B14" s="262" t="s">
        <v>126</v>
      </c>
      <c r="C14" s="153">
        <v>1600</v>
      </c>
      <c r="D14" s="14" t="s">
        <v>49</v>
      </c>
      <c r="E14" s="287"/>
      <c r="F14" s="329"/>
      <c r="G14" s="301">
        <f t="shared" si="0"/>
        <v>0</v>
      </c>
      <c r="H14" s="301">
        <f t="shared" si="1"/>
        <v>0</v>
      </c>
      <c r="I14" s="301">
        <f t="shared" si="2"/>
        <v>0</v>
      </c>
      <c r="J14" s="330"/>
    </row>
    <row r="15" spans="1:13" s="28" customFormat="1" ht="12.75" x14ac:dyDescent="0.2">
      <c r="A15" s="14">
        <v>7</v>
      </c>
      <c r="B15" s="262" t="s">
        <v>538</v>
      </c>
      <c r="C15" s="153">
        <v>400</v>
      </c>
      <c r="D15" s="14" t="s">
        <v>49</v>
      </c>
      <c r="E15" s="287"/>
      <c r="F15" s="329"/>
      <c r="G15" s="301">
        <f t="shared" si="0"/>
        <v>0</v>
      </c>
      <c r="H15" s="301">
        <f t="shared" si="1"/>
        <v>0</v>
      </c>
      <c r="I15" s="301">
        <f t="shared" si="2"/>
        <v>0</v>
      </c>
      <c r="J15" s="330"/>
    </row>
    <row r="16" spans="1:13" s="28" customFormat="1" ht="12.75" x14ac:dyDescent="0.2">
      <c r="A16" s="14">
        <v>8</v>
      </c>
      <c r="B16" s="262" t="s">
        <v>146</v>
      </c>
      <c r="C16" s="153">
        <v>1000</v>
      </c>
      <c r="D16" s="14" t="s">
        <v>49</v>
      </c>
      <c r="E16" s="287"/>
      <c r="F16" s="329"/>
      <c r="G16" s="301">
        <f t="shared" si="0"/>
        <v>0</v>
      </c>
      <c r="H16" s="301">
        <f t="shared" si="1"/>
        <v>0</v>
      </c>
      <c r="I16" s="301">
        <f t="shared" si="2"/>
        <v>0</v>
      </c>
      <c r="J16" s="330"/>
    </row>
    <row r="17" spans="1:11" s="28" customFormat="1" ht="12.75" x14ac:dyDescent="0.2">
      <c r="A17" s="14">
        <v>9</v>
      </c>
      <c r="B17" s="262" t="s">
        <v>147</v>
      </c>
      <c r="C17" s="153">
        <v>401</v>
      </c>
      <c r="D17" s="14" t="s">
        <v>49</v>
      </c>
      <c r="E17" s="287"/>
      <c r="F17" s="329"/>
      <c r="G17" s="301">
        <f t="shared" si="0"/>
        <v>0</v>
      </c>
      <c r="H17" s="301">
        <f t="shared" si="1"/>
        <v>0</v>
      </c>
      <c r="I17" s="301">
        <f t="shared" si="2"/>
        <v>0</v>
      </c>
      <c r="J17" s="330"/>
    </row>
    <row r="18" spans="1:11" s="28" customFormat="1" ht="12.75" x14ac:dyDescent="0.2">
      <c r="A18" s="14">
        <v>10</v>
      </c>
      <c r="B18" s="262" t="s">
        <v>148</v>
      </c>
      <c r="C18" s="153">
        <v>50</v>
      </c>
      <c r="D18" s="14" t="s">
        <v>49</v>
      </c>
      <c r="E18" s="287"/>
      <c r="F18" s="329"/>
      <c r="G18" s="301">
        <f t="shared" si="0"/>
        <v>0</v>
      </c>
      <c r="H18" s="301">
        <f t="shared" si="1"/>
        <v>0</v>
      </c>
      <c r="I18" s="301">
        <f t="shared" si="2"/>
        <v>0</v>
      </c>
      <c r="J18" s="330"/>
    </row>
    <row r="19" spans="1:11" s="28" customFormat="1" ht="25.5" x14ac:dyDescent="0.2">
      <c r="A19" s="14">
        <v>11</v>
      </c>
      <c r="B19" s="262" t="s">
        <v>539</v>
      </c>
      <c r="C19" s="153">
        <v>200</v>
      </c>
      <c r="D19" s="14" t="s">
        <v>49</v>
      </c>
      <c r="E19" s="287"/>
      <c r="F19" s="329"/>
      <c r="G19" s="301">
        <f t="shared" si="0"/>
        <v>0</v>
      </c>
      <c r="H19" s="301">
        <f t="shared" si="1"/>
        <v>0</v>
      </c>
      <c r="I19" s="301">
        <f t="shared" si="2"/>
        <v>0</v>
      </c>
      <c r="J19" s="330"/>
    </row>
    <row r="20" spans="1:11" s="28" customFormat="1" ht="25.5" x14ac:dyDescent="0.2">
      <c r="A20" s="14">
        <v>12</v>
      </c>
      <c r="B20" s="262" t="s">
        <v>541</v>
      </c>
      <c r="C20" s="153">
        <v>20</v>
      </c>
      <c r="D20" s="14" t="s">
        <v>49</v>
      </c>
      <c r="E20" s="287"/>
      <c r="F20" s="329"/>
      <c r="G20" s="301">
        <f t="shared" si="0"/>
        <v>0</v>
      </c>
      <c r="H20" s="301">
        <f t="shared" si="1"/>
        <v>0</v>
      </c>
      <c r="I20" s="301">
        <f t="shared" si="2"/>
        <v>0</v>
      </c>
      <c r="J20" s="330"/>
    </row>
    <row r="21" spans="1:11" s="28" customFormat="1" ht="25.5" x14ac:dyDescent="0.2">
      <c r="A21" s="14">
        <v>13</v>
      </c>
      <c r="B21" s="262" t="s">
        <v>540</v>
      </c>
      <c r="C21" s="153">
        <v>20</v>
      </c>
      <c r="D21" s="14" t="s">
        <v>49</v>
      </c>
      <c r="E21" s="287"/>
      <c r="F21" s="329"/>
      <c r="G21" s="301">
        <f t="shared" si="0"/>
        <v>0</v>
      </c>
      <c r="H21" s="301">
        <f t="shared" si="1"/>
        <v>0</v>
      </c>
      <c r="I21" s="301">
        <f t="shared" si="2"/>
        <v>0</v>
      </c>
      <c r="J21" s="330"/>
    </row>
    <row r="22" spans="1:11" s="28" customFormat="1" ht="12.75" x14ac:dyDescent="0.2">
      <c r="A22" s="14">
        <v>14</v>
      </c>
      <c r="B22" s="262" t="s">
        <v>642</v>
      </c>
      <c r="C22" s="153">
        <v>100</v>
      </c>
      <c r="D22" s="14" t="s">
        <v>49</v>
      </c>
      <c r="E22" s="287"/>
      <c r="F22" s="329"/>
      <c r="G22" s="301">
        <f t="shared" si="0"/>
        <v>0</v>
      </c>
      <c r="H22" s="301">
        <f t="shared" si="1"/>
        <v>0</v>
      </c>
      <c r="I22" s="301">
        <f t="shared" si="2"/>
        <v>0</v>
      </c>
      <c r="J22" s="330"/>
    </row>
    <row r="23" spans="1:11" s="28" customFormat="1" ht="12.75" x14ac:dyDescent="0.2">
      <c r="A23" s="14">
        <v>15</v>
      </c>
      <c r="B23" s="14" t="s">
        <v>542</v>
      </c>
      <c r="C23" s="153">
        <v>101</v>
      </c>
      <c r="D23" s="14" t="s">
        <v>49</v>
      </c>
      <c r="E23" s="258"/>
      <c r="F23" s="259"/>
      <c r="G23" s="301">
        <f t="shared" si="0"/>
        <v>0</v>
      </c>
      <c r="H23" s="301">
        <f t="shared" si="1"/>
        <v>0</v>
      </c>
      <c r="I23" s="301">
        <f t="shared" si="2"/>
        <v>0</v>
      </c>
      <c r="J23" s="261"/>
    </row>
    <row r="24" spans="1:11" s="28" customFormat="1" ht="12.75" x14ac:dyDescent="0.2">
      <c r="A24" s="14">
        <v>16</v>
      </c>
      <c r="B24" s="262" t="s">
        <v>273</v>
      </c>
      <c r="C24" s="127">
        <v>60</v>
      </c>
      <c r="D24" s="14" t="s">
        <v>49</v>
      </c>
      <c r="E24" s="258"/>
      <c r="F24" s="259"/>
      <c r="G24" s="301">
        <f t="shared" si="0"/>
        <v>0</v>
      </c>
      <c r="H24" s="301">
        <f t="shared" si="1"/>
        <v>0</v>
      </c>
      <c r="I24" s="301">
        <f t="shared" si="2"/>
        <v>0</v>
      </c>
      <c r="J24" s="261"/>
    </row>
    <row r="25" spans="1:11" s="28" customFormat="1" ht="12.75" x14ac:dyDescent="0.2">
      <c r="A25" s="14">
        <v>17</v>
      </c>
      <c r="B25" s="262" t="s">
        <v>274</v>
      </c>
      <c r="C25" s="153">
        <v>90</v>
      </c>
      <c r="D25" s="14" t="s">
        <v>49</v>
      </c>
      <c r="E25" s="287"/>
      <c r="F25" s="329"/>
      <c r="G25" s="301">
        <f t="shared" si="0"/>
        <v>0</v>
      </c>
      <c r="H25" s="301">
        <f t="shared" si="1"/>
        <v>0</v>
      </c>
      <c r="I25" s="301">
        <f t="shared" si="2"/>
        <v>0</v>
      </c>
      <c r="J25" s="330"/>
    </row>
    <row r="26" spans="1:11" s="28" customFormat="1" ht="12.75" x14ac:dyDescent="0.2">
      <c r="A26" s="14">
        <v>18</v>
      </c>
      <c r="B26" s="14" t="s">
        <v>543</v>
      </c>
      <c r="C26" s="153">
        <v>48</v>
      </c>
      <c r="D26" s="14" t="s">
        <v>49</v>
      </c>
      <c r="E26" s="258"/>
      <c r="F26" s="259"/>
      <c r="G26" s="301">
        <f t="shared" si="0"/>
        <v>0</v>
      </c>
      <c r="H26" s="301">
        <f t="shared" si="1"/>
        <v>0</v>
      </c>
      <c r="I26" s="301">
        <f t="shared" si="2"/>
        <v>0</v>
      </c>
      <c r="J26" s="261"/>
    </row>
    <row r="27" spans="1:11" s="34" customFormat="1" ht="15" customHeight="1" x14ac:dyDescent="0.2">
      <c r="A27" s="376" t="s">
        <v>471</v>
      </c>
      <c r="B27" s="377"/>
      <c r="C27" s="377"/>
      <c r="D27" s="377"/>
      <c r="E27" s="377"/>
      <c r="F27" s="378"/>
      <c r="G27" s="257">
        <f>SUM(G9:G26)</f>
        <v>0</v>
      </c>
      <c r="H27" s="257">
        <f t="shared" ref="H27:J27" si="3">SUM(H9:H26)</f>
        <v>0</v>
      </c>
      <c r="I27" s="257">
        <f t="shared" si="3"/>
        <v>0</v>
      </c>
      <c r="J27" s="256">
        <f t="shared" si="3"/>
        <v>0</v>
      </c>
      <c r="K27" s="28"/>
    </row>
    <row r="28" spans="1:11" x14ac:dyDescent="0.25">
      <c r="A28" s="28"/>
      <c r="B28" s="28"/>
      <c r="C28" s="28"/>
      <c r="D28" s="28"/>
      <c r="E28" s="28"/>
      <c r="F28" s="28"/>
      <c r="G28" s="225"/>
      <c r="H28" s="28"/>
      <c r="I28" s="225"/>
      <c r="J28" s="225"/>
      <c r="K28" s="28"/>
    </row>
    <row r="29" spans="1:11" s="55" customFormat="1" ht="12.75" x14ac:dyDescent="0.2">
      <c r="A29" s="59" t="s">
        <v>304</v>
      </c>
      <c r="B29" s="60"/>
      <c r="C29" s="61"/>
      <c r="D29" s="62"/>
      <c r="E29" s="60"/>
      <c r="F29" s="60"/>
      <c r="G29" s="60"/>
      <c r="H29" s="60"/>
      <c r="I29" s="60"/>
      <c r="J29" s="60"/>
      <c r="K29" s="63"/>
    </row>
    <row r="30" spans="1:11" s="55" customFormat="1" ht="12.75" x14ac:dyDescent="0.2">
      <c r="A30" s="363" t="s">
        <v>327</v>
      </c>
      <c r="B30" s="363"/>
      <c r="C30" s="363"/>
      <c r="D30" s="363"/>
      <c r="E30" s="363"/>
      <c r="F30" s="363"/>
      <c r="G30" s="363"/>
      <c r="H30" s="363"/>
      <c r="I30" s="363"/>
      <c r="J30" s="363"/>
      <c r="K30" s="63"/>
    </row>
    <row r="31" spans="1:11" x14ac:dyDescent="0.25">
      <c r="A31" s="363" t="s">
        <v>432</v>
      </c>
      <c r="B31" s="363"/>
      <c r="C31" s="363"/>
      <c r="D31" s="363"/>
      <c r="E31" s="363"/>
      <c r="F31" s="363"/>
      <c r="G31" s="363"/>
      <c r="H31" s="363"/>
      <c r="I31" s="363"/>
      <c r="J31" s="363"/>
      <c r="K31" s="28"/>
    </row>
    <row r="32" spans="1:11" x14ac:dyDescent="0.25">
      <c r="A32" s="363" t="s">
        <v>433</v>
      </c>
      <c r="B32" s="363"/>
      <c r="C32" s="363"/>
      <c r="D32" s="363"/>
      <c r="E32" s="363"/>
      <c r="F32" s="363"/>
      <c r="G32" s="363"/>
      <c r="H32" s="363"/>
      <c r="I32" s="363"/>
      <c r="J32" s="363"/>
      <c r="K32" s="28"/>
    </row>
    <row r="33" spans="1:11" x14ac:dyDescent="0.25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</row>
    <row r="34" spans="1:11" s="65" customFormat="1" ht="12.75" x14ac:dyDescent="0.2">
      <c r="A34" s="361" t="s">
        <v>305</v>
      </c>
      <c r="B34" s="362"/>
      <c r="C34" s="64"/>
    </row>
    <row r="35" spans="1:11" s="66" customFormat="1" x14ac:dyDescent="0.25">
      <c r="A35" s="370" t="s">
        <v>187</v>
      </c>
      <c r="B35" s="370"/>
      <c r="C35" s="370"/>
      <c r="D35" s="370"/>
      <c r="E35" s="370"/>
      <c r="F35" s="370"/>
      <c r="G35" s="370"/>
      <c r="H35" s="370"/>
      <c r="I35" s="370"/>
      <c r="J35" s="188"/>
      <c r="K35" s="188"/>
    </row>
    <row r="36" spans="1:11" s="66" customFormat="1" x14ac:dyDescent="0.25">
      <c r="A36" s="370" t="s">
        <v>306</v>
      </c>
      <c r="B36" s="370"/>
      <c r="C36" s="370"/>
      <c r="D36" s="370"/>
      <c r="E36" s="370"/>
      <c r="F36" s="370"/>
      <c r="G36" s="370"/>
      <c r="H36" s="370"/>
      <c r="I36" s="370"/>
      <c r="J36" s="188"/>
      <c r="K36" s="188"/>
    </row>
    <row r="37" spans="1:11" s="66" customFormat="1" ht="35.25" customHeight="1" x14ac:dyDescent="0.25">
      <c r="A37" s="371" t="s">
        <v>801</v>
      </c>
      <c r="B37" s="371"/>
      <c r="C37" s="371"/>
      <c r="D37" s="371"/>
      <c r="E37" s="371"/>
      <c r="F37" s="371"/>
      <c r="G37" s="371"/>
      <c r="H37" s="371"/>
      <c r="I37" s="371"/>
      <c r="J37" s="188"/>
      <c r="K37" s="188"/>
    </row>
    <row r="38" spans="1:11" s="65" customFormat="1" ht="12.75" x14ac:dyDescent="0.2">
      <c r="A38" s="372" t="s">
        <v>307</v>
      </c>
      <c r="B38" s="372"/>
      <c r="C38" s="372"/>
      <c r="D38" s="372"/>
      <c r="E38" s="372"/>
      <c r="F38" s="372"/>
      <c r="G38" s="372"/>
      <c r="H38" s="372"/>
      <c r="I38" s="372"/>
    </row>
    <row r="39" spans="1:11" s="67" customFormat="1" ht="12.75" x14ac:dyDescent="0.2">
      <c r="A39" s="137" t="s">
        <v>802</v>
      </c>
      <c r="B39" s="188"/>
      <c r="C39" s="188"/>
      <c r="D39" s="188"/>
      <c r="E39" s="188"/>
      <c r="F39" s="188"/>
      <c r="G39" s="188"/>
      <c r="H39" s="188"/>
      <c r="I39" s="188"/>
    </row>
    <row r="40" spans="1:11" s="47" customFormat="1" x14ac:dyDescent="0.25">
      <c r="A40" s="137" t="s">
        <v>803</v>
      </c>
      <c r="B40" s="188"/>
      <c r="C40" s="188"/>
      <c r="D40" s="188"/>
      <c r="E40" s="188"/>
      <c r="F40" s="188"/>
      <c r="G40" s="188"/>
      <c r="H40" s="188"/>
      <c r="I40" s="188"/>
      <c r="J40" s="63"/>
      <c r="K40" s="63"/>
    </row>
    <row r="41" spans="1:11" s="181" customFormat="1" ht="30" customHeight="1" x14ac:dyDescent="0.25">
      <c r="A41" s="360" t="s">
        <v>804</v>
      </c>
      <c r="B41" s="360"/>
      <c r="C41" s="360"/>
      <c r="D41" s="360"/>
      <c r="E41" s="360"/>
      <c r="F41" s="360"/>
      <c r="G41" s="360"/>
      <c r="H41" s="360"/>
      <c r="I41" s="360"/>
      <c r="J41" s="189"/>
      <c r="K41" s="189"/>
    </row>
    <row r="42" spans="1:11" s="12" customFormat="1" ht="31.5" customHeight="1" x14ac:dyDescent="0.3">
      <c r="A42" s="373" t="s">
        <v>270</v>
      </c>
      <c r="B42" s="373"/>
      <c r="C42" s="373"/>
      <c r="D42" s="373"/>
      <c r="E42" s="373"/>
      <c r="F42" s="373"/>
      <c r="G42" s="373"/>
      <c r="H42" s="373"/>
      <c r="I42" s="373"/>
      <c r="J42" s="198"/>
    </row>
  </sheetData>
  <mergeCells count="15">
    <mergeCell ref="A36:I36"/>
    <mergeCell ref="A37:I37"/>
    <mergeCell ref="A38:I38"/>
    <mergeCell ref="A41:I41"/>
    <mergeCell ref="A42:I42"/>
    <mergeCell ref="A31:J31"/>
    <mergeCell ref="A32:J32"/>
    <mergeCell ref="F1:J1"/>
    <mergeCell ref="A34:B34"/>
    <mergeCell ref="A35:I35"/>
    <mergeCell ref="A27:F27"/>
    <mergeCell ref="G3:J3"/>
    <mergeCell ref="A4:J4"/>
    <mergeCell ref="A8:J8"/>
    <mergeCell ref="A30:J30"/>
  </mergeCells>
  <dataValidations count="1">
    <dataValidation type="whole" operator="equal" allowBlank="1" showInputMessage="1" showErrorMessage="1" sqref="J9:J26" xr:uid="{00000000-0002-0000-1A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L187"/>
  <sheetViews>
    <sheetView tabSelected="1" view="pageBreakPreview" topLeftCell="A20" zoomScale="60" zoomScaleNormal="110" workbookViewId="0">
      <selection activeCell="B20" sqref="B20"/>
    </sheetView>
  </sheetViews>
  <sheetFormatPr defaultColWidth="9.140625" defaultRowHeight="15" x14ac:dyDescent="0.25"/>
  <cols>
    <col min="1" max="1" width="4.140625" style="1" customWidth="1"/>
    <col min="2" max="2" width="48.7109375" style="1" customWidth="1"/>
    <col min="3" max="3" width="7" style="1" customWidth="1"/>
    <col min="4" max="4" width="4.42578125" style="1" customWidth="1"/>
    <col min="5" max="5" width="25.7109375" style="1" customWidth="1"/>
    <col min="6" max="6" width="10.85546875" style="1" customWidth="1"/>
    <col min="7" max="9" width="11.7109375" style="1" customWidth="1"/>
    <col min="10" max="10" width="9.28515625" style="1" bestFit="1" customWidth="1"/>
    <col min="11" max="11" width="10.140625" style="1" bestFit="1" customWidth="1"/>
    <col min="12" max="16384" width="9.140625" style="1"/>
  </cols>
  <sheetData>
    <row r="1" spans="1:11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1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1" x14ac:dyDescent="0.25">
      <c r="A3" s="28"/>
      <c r="B3" s="78"/>
      <c r="C3" s="10"/>
      <c r="D3" s="28"/>
      <c r="E3" s="28"/>
      <c r="F3" s="28"/>
      <c r="G3" s="386"/>
      <c r="H3" s="386"/>
      <c r="I3" s="386"/>
      <c r="J3" s="386"/>
    </row>
    <row r="4" spans="1:11" ht="15.75" x14ac:dyDescent="0.25">
      <c r="A4" s="359" t="s">
        <v>489</v>
      </c>
      <c r="B4" s="359"/>
      <c r="C4" s="359"/>
      <c r="D4" s="359"/>
      <c r="E4" s="359"/>
      <c r="F4" s="359"/>
      <c r="G4" s="359"/>
      <c r="H4" s="359"/>
      <c r="I4" s="359"/>
      <c r="J4" s="359"/>
    </row>
    <row r="6" spans="1:11" s="11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1" s="11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1" s="11" customFormat="1" ht="12.75" x14ac:dyDescent="0.2">
      <c r="A8" s="401" t="s">
        <v>688</v>
      </c>
      <c r="B8" s="401"/>
      <c r="C8" s="401"/>
      <c r="D8" s="401"/>
      <c r="E8" s="401"/>
      <c r="F8" s="401"/>
      <c r="G8" s="401"/>
      <c r="H8" s="401"/>
      <c r="I8" s="401"/>
      <c r="J8" s="401"/>
      <c r="K8" s="28"/>
    </row>
    <row r="9" spans="1:11" s="29" customFormat="1" ht="12.75" x14ac:dyDescent="0.2">
      <c r="A9" s="144">
        <v>1</v>
      </c>
      <c r="B9" s="144" t="s">
        <v>51</v>
      </c>
      <c r="C9" s="153">
        <v>1000</v>
      </c>
      <c r="D9" s="144" t="s">
        <v>49</v>
      </c>
      <c r="E9" s="331"/>
      <c r="F9" s="332"/>
      <c r="G9" s="333">
        <f>C9*F9</f>
        <v>0</v>
      </c>
      <c r="H9" s="333">
        <f>G9*0.095</f>
        <v>0</v>
      </c>
      <c r="I9" s="333">
        <f>G9+H9</f>
        <v>0</v>
      </c>
      <c r="J9" s="334"/>
    </row>
    <row r="10" spans="1:11" s="29" customFormat="1" ht="12.75" x14ac:dyDescent="0.2">
      <c r="A10" s="144">
        <v>2</v>
      </c>
      <c r="B10" s="144" t="s">
        <v>52</v>
      </c>
      <c r="C10" s="153">
        <v>250</v>
      </c>
      <c r="D10" s="144" t="s">
        <v>49</v>
      </c>
      <c r="E10" s="331"/>
      <c r="F10" s="332"/>
      <c r="G10" s="333">
        <f t="shared" ref="G10:G67" si="0">C10*F10</f>
        <v>0</v>
      </c>
      <c r="H10" s="333">
        <f t="shared" ref="H10:H67" si="1">G10*0.095</f>
        <v>0</v>
      </c>
      <c r="I10" s="333">
        <f t="shared" ref="I10:I67" si="2">G10+H10</f>
        <v>0</v>
      </c>
      <c r="J10" s="334"/>
    </row>
    <row r="11" spans="1:11" s="29" customFormat="1" ht="12.75" x14ac:dyDescent="0.2">
      <c r="A11" s="144">
        <v>3</v>
      </c>
      <c r="B11" s="144" t="s">
        <v>53</v>
      </c>
      <c r="C11" s="153">
        <v>6000</v>
      </c>
      <c r="D11" s="144" t="s">
        <v>49</v>
      </c>
      <c r="E11" s="331"/>
      <c r="F11" s="332"/>
      <c r="G11" s="333">
        <f t="shared" si="0"/>
        <v>0</v>
      </c>
      <c r="H11" s="333">
        <f t="shared" si="1"/>
        <v>0</v>
      </c>
      <c r="I11" s="333">
        <f t="shared" si="2"/>
        <v>0</v>
      </c>
      <c r="J11" s="334"/>
    </row>
    <row r="12" spans="1:11" s="29" customFormat="1" ht="12.75" x14ac:dyDescent="0.2">
      <c r="A12" s="144">
        <v>4</v>
      </c>
      <c r="B12" s="144" t="s">
        <v>139</v>
      </c>
      <c r="C12" s="153">
        <v>1500</v>
      </c>
      <c r="D12" s="144" t="s">
        <v>49</v>
      </c>
      <c r="E12" s="331"/>
      <c r="F12" s="332"/>
      <c r="G12" s="333">
        <f t="shared" si="0"/>
        <v>0</v>
      </c>
      <c r="H12" s="333">
        <f t="shared" si="1"/>
        <v>0</v>
      </c>
      <c r="I12" s="333">
        <f t="shared" si="2"/>
        <v>0</v>
      </c>
      <c r="J12" s="334"/>
    </row>
    <row r="13" spans="1:11" s="29" customFormat="1" ht="12.75" x14ac:dyDescent="0.2">
      <c r="A13" s="144">
        <v>5</v>
      </c>
      <c r="B13" s="144" t="s">
        <v>140</v>
      </c>
      <c r="C13" s="153">
        <v>300</v>
      </c>
      <c r="D13" s="144" t="s">
        <v>49</v>
      </c>
      <c r="E13" s="331"/>
      <c r="F13" s="332"/>
      <c r="G13" s="333">
        <f t="shared" si="0"/>
        <v>0</v>
      </c>
      <c r="H13" s="333">
        <f t="shared" si="1"/>
        <v>0</v>
      </c>
      <c r="I13" s="333">
        <f t="shared" si="2"/>
        <v>0</v>
      </c>
      <c r="J13" s="334"/>
    </row>
    <row r="14" spans="1:11" s="29" customFormat="1" ht="12.75" x14ac:dyDescent="0.2">
      <c r="A14" s="144">
        <v>6</v>
      </c>
      <c r="B14" s="144" t="s">
        <v>54</v>
      </c>
      <c r="C14" s="153">
        <v>70</v>
      </c>
      <c r="D14" s="144" t="s">
        <v>49</v>
      </c>
      <c r="E14" s="331"/>
      <c r="F14" s="332"/>
      <c r="G14" s="333">
        <f t="shared" si="0"/>
        <v>0</v>
      </c>
      <c r="H14" s="333">
        <f t="shared" si="1"/>
        <v>0</v>
      </c>
      <c r="I14" s="333">
        <f t="shared" si="2"/>
        <v>0</v>
      </c>
      <c r="J14" s="334"/>
    </row>
    <row r="15" spans="1:11" s="29" customFormat="1" ht="12.75" x14ac:dyDescent="0.2">
      <c r="A15" s="144">
        <v>7</v>
      </c>
      <c r="B15" s="144" t="s">
        <v>627</v>
      </c>
      <c r="C15" s="153">
        <v>98</v>
      </c>
      <c r="D15" s="144" t="s">
        <v>49</v>
      </c>
      <c r="E15" s="331"/>
      <c r="F15" s="332"/>
      <c r="G15" s="333">
        <f t="shared" si="0"/>
        <v>0</v>
      </c>
      <c r="H15" s="333">
        <f t="shared" si="1"/>
        <v>0</v>
      </c>
      <c r="I15" s="333">
        <f t="shared" si="2"/>
        <v>0</v>
      </c>
      <c r="J15" s="334"/>
    </row>
    <row r="16" spans="1:11" s="29" customFormat="1" ht="12.75" x14ac:dyDescent="0.2">
      <c r="A16" s="144">
        <v>8</v>
      </c>
      <c r="B16" s="144" t="s">
        <v>628</v>
      </c>
      <c r="C16" s="153">
        <v>150</v>
      </c>
      <c r="D16" s="144" t="s">
        <v>49</v>
      </c>
      <c r="E16" s="331"/>
      <c r="F16" s="332"/>
      <c r="G16" s="333">
        <f t="shared" si="0"/>
        <v>0</v>
      </c>
      <c r="H16" s="333">
        <f t="shared" si="1"/>
        <v>0</v>
      </c>
      <c r="I16" s="333">
        <f t="shared" si="2"/>
        <v>0</v>
      </c>
      <c r="J16" s="334"/>
    </row>
    <row r="17" spans="1:10" s="29" customFormat="1" ht="12.75" x14ac:dyDescent="0.2">
      <c r="A17" s="144">
        <v>9</v>
      </c>
      <c r="B17" s="144" t="s">
        <v>630</v>
      </c>
      <c r="C17" s="153">
        <v>50</v>
      </c>
      <c r="D17" s="144" t="s">
        <v>49</v>
      </c>
      <c r="E17" s="331"/>
      <c r="F17" s="332"/>
      <c r="G17" s="333">
        <f t="shared" si="0"/>
        <v>0</v>
      </c>
      <c r="H17" s="333">
        <f t="shared" si="1"/>
        <v>0</v>
      </c>
      <c r="I17" s="333">
        <f t="shared" si="2"/>
        <v>0</v>
      </c>
      <c r="J17" s="334"/>
    </row>
    <row r="18" spans="1:10" s="29" customFormat="1" ht="12.75" x14ac:dyDescent="0.2">
      <c r="A18" s="144">
        <v>10</v>
      </c>
      <c r="B18" s="144" t="s">
        <v>55</v>
      </c>
      <c r="C18" s="153">
        <v>530</v>
      </c>
      <c r="D18" s="144" t="s">
        <v>49</v>
      </c>
      <c r="E18" s="331"/>
      <c r="F18" s="332"/>
      <c r="G18" s="333">
        <f t="shared" si="0"/>
        <v>0</v>
      </c>
      <c r="H18" s="333">
        <f t="shared" si="1"/>
        <v>0</v>
      </c>
      <c r="I18" s="333">
        <f t="shared" si="2"/>
        <v>0</v>
      </c>
      <c r="J18" s="334"/>
    </row>
    <row r="19" spans="1:10" s="29" customFormat="1" ht="12.75" x14ac:dyDescent="0.2">
      <c r="A19" s="144">
        <v>11</v>
      </c>
      <c r="B19" s="144" t="s">
        <v>56</v>
      </c>
      <c r="C19" s="153">
        <v>1000</v>
      </c>
      <c r="D19" s="144" t="s">
        <v>49</v>
      </c>
      <c r="E19" s="331"/>
      <c r="F19" s="332"/>
      <c r="G19" s="333">
        <f t="shared" si="0"/>
        <v>0</v>
      </c>
      <c r="H19" s="333">
        <f t="shared" si="1"/>
        <v>0</v>
      </c>
      <c r="I19" s="333">
        <f t="shared" si="2"/>
        <v>0</v>
      </c>
      <c r="J19" s="334"/>
    </row>
    <row r="20" spans="1:10" s="29" customFormat="1" ht="12.75" x14ac:dyDescent="0.2">
      <c r="A20" s="144">
        <v>12</v>
      </c>
      <c r="B20" s="144" t="s">
        <v>629</v>
      </c>
      <c r="C20" s="153">
        <v>450</v>
      </c>
      <c r="D20" s="144" t="s">
        <v>49</v>
      </c>
      <c r="E20" s="331"/>
      <c r="F20" s="332"/>
      <c r="G20" s="333">
        <f t="shared" si="0"/>
        <v>0</v>
      </c>
      <c r="H20" s="333">
        <f t="shared" si="1"/>
        <v>0</v>
      </c>
      <c r="I20" s="333">
        <f t="shared" si="2"/>
        <v>0</v>
      </c>
      <c r="J20" s="334"/>
    </row>
    <row r="21" spans="1:10" s="29" customFormat="1" ht="12.75" x14ac:dyDescent="0.2">
      <c r="A21" s="144">
        <v>13</v>
      </c>
      <c r="B21" s="144" t="s">
        <v>159</v>
      </c>
      <c r="C21" s="153">
        <v>300</v>
      </c>
      <c r="D21" s="144" t="s">
        <v>49</v>
      </c>
      <c r="E21" s="331"/>
      <c r="F21" s="332"/>
      <c r="G21" s="333">
        <f t="shared" si="0"/>
        <v>0</v>
      </c>
      <c r="H21" s="333">
        <f t="shared" si="1"/>
        <v>0</v>
      </c>
      <c r="I21" s="333">
        <f t="shared" si="2"/>
        <v>0</v>
      </c>
      <c r="J21" s="334"/>
    </row>
    <row r="22" spans="1:10" s="29" customFormat="1" ht="12.75" x14ac:dyDescent="0.2">
      <c r="A22" s="144">
        <v>14</v>
      </c>
      <c r="B22" s="144" t="s">
        <v>160</v>
      </c>
      <c r="C22" s="153">
        <v>1500</v>
      </c>
      <c r="D22" s="144" t="s">
        <v>49</v>
      </c>
      <c r="E22" s="331"/>
      <c r="F22" s="332"/>
      <c r="G22" s="333">
        <f t="shared" si="0"/>
        <v>0</v>
      </c>
      <c r="H22" s="333">
        <f t="shared" si="1"/>
        <v>0</v>
      </c>
      <c r="I22" s="333">
        <f t="shared" si="2"/>
        <v>0</v>
      </c>
      <c r="J22" s="334"/>
    </row>
    <row r="23" spans="1:10" s="29" customFormat="1" ht="12.75" x14ac:dyDescent="0.2">
      <c r="A23" s="144">
        <v>15</v>
      </c>
      <c r="B23" s="144" t="s">
        <v>142</v>
      </c>
      <c r="C23" s="153">
        <v>152</v>
      </c>
      <c r="D23" s="144" t="s">
        <v>49</v>
      </c>
      <c r="E23" s="331"/>
      <c r="F23" s="332"/>
      <c r="G23" s="333">
        <f t="shared" si="0"/>
        <v>0</v>
      </c>
      <c r="H23" s="333">
        <f t="shared" si="1"/>
        <v>0</v>
      </c>
      <c r="I23" s="333">
        <f t="shared" si="2"/>
        <v>0</v>
      </c>
      <c r="J23" s="334"/>
    </row>
    <row r="24" spans="1:10" s="29" customFormat="1" ht="12.75" x14ac:dyDescent="0.2">
      <c r="A24" s="144">
        <v>16</v>
      </c>
      <c r="B24" s="144" t="s">
        <v>141</v>
      </c>
      <c r="C24" s="153">
        <v>1000</v>
      </c>
      <c r="D24" s="144" t="s">
        <v>49</v>
      </c>
      <c r="E24" s="331"/>
      <c r="F24" s="332"/>
      <c r="G24" s="333">
        <f t="shared" si="0"/>
        <v>0</v>
      </c>
      <c r="H24" s="333">
        <f t="shared" si="1"/>
        <v>0</v>
      </c>
      <c r="I24" s="333">
        <f t="shared" si="2"/>
        <v>0</v>
      </c>
      <c r="J24" s="334"/>
    </row>
    <row r="25" spans="1:10" s="29" customFormat="1" ht="12.75" x14ac:dyDescent="0.2">
      <c r="A25" s="144">
        <v>17</v>
      </c>
      <c r="B25" s="144" t="s">
        <v>631</v>
      </c>
      <c r="C25" s="153">
        <v>1000</v>
      </c>
      <c r="D25" s="144" t="s">
        <v>49</v>
      </c>
      <c r="E25" s="331"/>
      <c r="F25" s="332"/>
      <c r="G25" s="333">
        <f t="shared" si="0"/>
        <v>0</v>
      </c>
      <c r="H25" s="333">
        <f t="shared" si="1"/>
        <v>0</v>
      </c>
      <c r="I25" s="333">
        <f t="shared" si="2"/>
        <v>0</v>
      </c>
      <c r="J25" s="334"/>
    </row>
    <row r="26" spans="1:10" s="29" customFormat="1" ht="12.75" x14ac:dyDescent="0.2">
      <c r="A26" s="144">
        <v>18</v>
      </c>
      <c r="B26" s="144" t="s">
        <v>632</v>
      </c>
      <c r="C26" s="153">
        <v>400</v>
      </c>
      <c r="D26" s="144" t="s">
        <v>49</v>
      </c>
      <c r="E26" s="331"/>
      <c r="F26" s="332"/>
      <c r="G26" s="333">
        <f t="shared" si="0"/>
        <v>0</v>
      </c>
      <c r="H26" s="333">
        <f t="shared" si="1"/>
        <v>0</v>
      </c>
      <c r="I26" s="333">
        <f t="shared" si="2"/>
        <v>0</v>
      </c>
      <c r="J26" s="334"/>
    </row>
    <row r="27" spans="1:10" s="29" customFormat="1" ht="12.75" x14ac:dyDescent="0.2">
      <c r="A27" s="144">
        <v>19</v>
      </c>
      <c r="B27" s="144" t="s">
        <v>633</v>
      </c>
      <c r="C27" s="153">
        <v>450</v>
      </c>
      <c r="D27" s="144" t="s">
        <v>49</v>
      </c>
      <c r="E27" s="331"/>
      <c r="F27" s="332"/>
      <c r="G27" s="333">
        <f t="shared" si="0"/>
        <v>0</v>
      </c>
      <c r="H27" s="333">
        <f t="shared" si="1"/>
        <v>0</v>
      </c>
      <c r="I27" s="333">
        <f t="shared" si="2"/>
        <v>0</v>
      </c>
      <c r="J27" s="334"/>
    </row>
    <row r="28" spans="1:10" s="29" customFormat="1" ht="12.75" x14ac:dyDescent="0.2">
      <c r="A28" s="144">
        <v>20</v>
      </c>
      <c r="B28" s="144" t="s">
        <v>60</v>
      </c>
      <c r="C28" s="153">
        <v>320</v>
      </c>
      <c r="D28" s="144" t="s">
        <v>49</v>
      </c>
      <c r="E28" s="331"/>
      <c r="F28" s="332"/>
      <c r="G28" s="333">
        <f t="shared" si="0"/>
        <v>0</v>
      </c>
      <c r="H28" s="333">
        <f t="shared" si="1"/>
        <v>0</v>
      </c>
      <c r="I28" s="333">
        <f t="shared" si="2"/>
        <v>0</v>
      </c>
      <c r="J28" s="334"/>
    </row>
    <row r="29" spans="1:10" s="29" customFormat="1" ht="12.75" x14ac:dyDescent="0.2">
      <c r="A29" s="144">
        <v>21</v>
      </c>
      <c r="B29" s="144" t="s">
        <v>61</v>
      </c>
      <c r="C29" s="153">
        <v>500</v>
      </c>
      <c r="D29" s="144" t="s">
        <v>49</v>
      </c>
      <c r="E29" s="331"/>
      <c r="F29" s="332"/>
      <c r="G29" s="333">
        <f t="shared" si="0"/>
        <v>0</v>
      </c>
      <c r="H29" s="333">
        <f t="shared" si="1"/>
        <v>0</v>
      </c>
      <c r="I29" s="333">
        <f t="shared" si="2"/>
        <v>0</v>
      </c>
      <c r="J29" s="334"/>
    </row>
    <row r="30" spans="1:10" s="29" customFormat="1" ht="12.75" x14ac:dyDescent="0.2">
      <c r="A30" s="144">
        <v>22</v>
      </c>
      <c r="B30" s="144" t="s">
        <v>634</v>
      </c>
      <c r="C30" s="153">
        <v>100</v>
      </c>
      <c r="D30" s="144" t="s">
        <v>49</v>
      </c>
      <c r="E30" s="331"/>
      <c r="F30" s="332"/>
      <c r="G30" s="333">
        <f t="shared" si="0"/>
        <v>0</v>
      </c>
      <c r="H30" s="333">
        <f t="shared" si="1"/>
        <v>0</v>
      </c>
      <c r="I30" s="333">
        <f t="shared" si="2"/>
        <v>0</v>
      </c>
      <c r="J30" s="334"/>
    </row>
    <row r="31" spans="1:10" s="29" customFormat="1" ht="12.75" x14ac:dyDescent="0.2">
      <c r="A31" s="144">
        <v>23</v>
      </c>
      <c r="B31" s="144" t="s">
        <v>59</v>
      </c>
      <c r="C31" s="153">
        <v>700</v>
      </c>
      <c r="D31" s="144" t="s">
        <v>49</v>
      </c>
      <c r="E31" s="331"/>
      <c r="F31" s="332"/>
      <c r="G31" s="333">
        <f t="shared" si="0"/>
        <v>0</v>
      </c>
      <c r="H31" s="333">
        <f t="shared" si="1"/>
        <v>0</v>
      </c>
      <c r="I31" s="333">
        <f t="shared" si="2"/>
        <v>0</v>
      </c>
      <c r="J31" s="334"/>
    </row>
    <row r="32" spans="1:10" s="29" customFormat="1" ht="12.75" x14ac:dyDescent="0.2">
      <c r="A32" s="144">
        <v>24</v>
      </c>
      <c r="B32" s="144" t="s">
        <v>635</v>
      </c>
      <c r="C32" s="153">
        <v>50</v>
      </c>
      <c r="D32" s="144" t="s">
        <v>49</v>
      </c>
      <c r="E32" s="331"/>
      <c r="F32" s="332"/>
      <c r="G32" s="333">
        <f t="shared" si="0"/>
        <v>0</v>
      </c>
      <c r="H32" s="333">
        <f t="shared" si="1"/>
        <v>0</v>
      </c>
      <c r="I32" s="333">
        <f t="shared" si="2"/>
        <v>0</v>
      </c>
      <c r="J32" s="334"/>
    </row>
    <row r="33" spans="1:10" s="29" customFormat="1" ht="12.75" x14ac:dyDescent="0.2">
      <c r="A33" s="144">
        <v>25</v>
      </c>
      <c r="B33" s="144" t="s">
        <v>647</v>
      </c>
      <c r="C33" s="153">
        <v>20</v>
      </c>
      <c r="D33" s="144" t="s">
        <v>49</v>
      </c>
      <c r="E33" s="331"/>
      <c r="F33" s="332"/>
      <c r="G33" s="333">
        <f t="shared" si="0"/>
        <v>0</v>
      </c>
      <c r="H33" s="333">
        <f t="shared" si="1"/>
        <v>0</v>
      </c>
      <c r="I33" s="333">
        <f t="shared" si="2"/>
        <v>0</v>
      </c>
      <c r="J33" s="334"/>
    </row>
    <row r="34" spans="1:10" s="29" customFormat="1" ht="12.75" x14ac:dyDescent="0.2">
      <c r="A34" s="144">
        <v>26</v>
      </c>
      <c r="B34" s="144" t="s">
        <v>636</v>
      </c>
      <c r="C34" s="153">
        <v>400</v>
      </c>
      <c r="D34" s="144" t="s">
        <v>49</v>
      </c>
      <c r="E34" s="331"/>
      <c r="F34" s="332"/>
      <c r="G34" s="333">
        <f t="shared" si="0"/>
        <v>0</v>
      </c>
      <c r="H34" s="333">
        <f t="shared" si="1"/>
        <v>0</v>
      </c>
      <c r="I34" s="333">
        <f t="shared" si="2"/>
        <v>0</v>
      </c>
      <c r="J34" s="334"/>
    </row>
    <row r="35" spans="1:10" s="29" customFormat="1" ht="12.75" x14ac:dyDescent="0.2">
      <c r="A35" s="144">
        <v>27</v>
      </c>
      <c r="B35" s="144" t="s">
        <v>62</v>
      </c>
      <c r="C35" s="153">
        <v>432</v>
      </c>
      <c r="D35" s="144" t="s">
        <v>49</v>
      </c>
      <c r="E35" s="331"/>
      <c r="F35" s="332"/>
      <c r="G35" s="333">
        <f t="shared" si="0"/>
        <v>0</v>
      </c>
      <c r="H35" s="333">
        <f t="shared" si="1"/>
        <v>0</v>
      </c>
      <c r="I35" s="333">
        <f t="shared" si="2"/>
        <v>0</v>
      </c>
      <c r="J35" s="334"/>
    </row>
    <row r="36" spans="1:10" s="29" customFormat="1" ht="12.75" x14ac:dyDescent="0.2">
      <c r="A36" s="144">
        <v>28</v>
      </c>
      <c r="B36" s="144" t="s">
        <v>125</v>
      </c>
      <c r="C36" s="153">
        <v>200</v>
      </c>
      <c r="D36" s="144" t="s">
        <v>49</v>
      </c>
      <c r="E36" s="331"/>
      <c r="F36" s="332"/>
      <c r="G36" s="333">
        <f t="shared" si="0"/>
        <v>0</v>
      </c>
      <c r="H36" s="333">
        <f t="shared" si="1"/>
        <v>0</v>
      </c>
      <c r="I36" s="333">
        <f t="shared" si="2"/>
        <v>0</v>
      </c>
      <c r="J36" s="334"/>
    </row>
    <row r="37" spans="1:10" s="29" customFormat="1" ht="12.75" x14ac:dyDescent="0.2">
      <c r="A37" s="144">
        <v>29</v>
      </c>
      <c r="B37" s="144" t="s">
        <v>124</v>
      </c>
      <c r="C37" s="153">
        <v>30</v>
      </c>
      <c r="D37" s="144" t="s">
        <v>49</v>
      </c>
      <c r="E37" s="331"/>
      <c r="F37" s="332"/>
      <c r="G37" s="333">
        <f t="shared" si="0"/>
        <v>0</v>
      </c>
      <c r="H37" s="333">
        <f t="shared" si="1"/>
        <v>0</v>
      </c>
      <c r="I37" s="333">
        <f t="shared" si="2"/>
        <v>0</v>
      </c>
      <c r="J37" s="334"/>
    </row>
    <row r="38" spans="1:10" s="29" customFormat="1" ht="12.75" x14ac:dyDescent="0.2">
      <c r="A38" s="144">
        <v>30</v>
      </c>
      <c r="B38" s="144" t="s">
        <v>123</v>
      </c>
      <c r="C38" s="153">
        <v>150</v>
      </c>
      <c r="D38" s="144" t="s">
        <v>49</v>
      </c>
      <c r="E38" s="331"/>
      <c r="F38" s="332"/>
      <c r="G38" s="333">
        <f t="shared" si="0"/>
        <v>0</v>
      </c>
      <c r="H38" s="333">
        <f t="shared" si="1"/>
        <v>0</v>
      </c>
      <c r="I38" s="333">
        <f t="shared" si="2"/>
        <v>0</v>
      </c>
      <c r="J38" s="334"/>
    </row>
    <row r="39" spans="1:10" s="29" customFormat="1" ht="12.75" x14ac:dyDescent="0.2">
      <c r="A39" s="144">
        <v>31</v>
      </c>
      <c r="B39" s="144" t="s">
        <v>654</v>
      </c>
      <c r="C39" s="153">
        <v>250</v>
      </c>
      <c r="D39" s="144" t="s">
        <v>49</v>
      </c>
      <c r="E39" s="331"/>
      <c r="F39" s="332"/>
      <c r="G39" s="333">
        <f t="shared" si="0"/>
        <v>0</v>
      </c>
      <c r="H39" s="333">
        <f t="shared" si="1"/>
        <v>0</v>
      </c>
      <c r="I39" s="333">
        <f t="shared" si="2"/>
        <v>0</v>
      </c>
      <c r="J39" s="334"/>
    </row>
    <row r="40" spans="1:10" s="29" customFormat="1" ht="12.75" x14ac:dyDescent="0.2">
      <c r="A40" s="144">
        <v>32</v>
      </c>
      <c r="B40" s="144" t="s">
        <v>143</v>
      </c>
      <c r="C40" s="153">
        <v>60</v>
      </c>
      <c r="D40" s="144" t="s">
        <v>49</v>
      </c>
      <c r="E40" s="331"/>
      <c r="F40" s="332"/>
      <c r="G40" s="333">
        <f t="shared" si="0"/>
        <v>0</v>
      </c>
      <c r="H40" s="333">
        <f t="shared" si="1"/>
        <v>0</v>
      </c>
      <c r="I40" s="333">
        <f t="shared" si="2"/>
        <v>0</v>
      </c>
      <c r="J40" s="334"/>
    </row>
    <row r="41" spans="1:10" s="29" customFormat="1" ht="12.75" x14ac:dyDescent="0.2">
      <c r="A41" s="144">
        <v>33</v>
      </c>
      <c r="B41" s="144" t="s">
        <v>122</v>
      </c>
      <c r="C41" s="153">
        <v>20</v>
      </c>
      <c r="D41" s="144" t="s">
        <v>49</v>
      </c>
      <c r="E41" s="331"/>
      <c r="F41" s="332"/>
      <c r="G41" s="333">
        <f t="shared" si="0"/>
        <v>0</v>
      </c>
      <c r="H41" s="333">
        <f t="shared" si="1"/>
        <v>0</v>
      </c>
      <c r="I41" s="333">
        <f t="shared" si="2"/>
        <v>0</v>
      </c>
      <c r="J41" s="334"/>
    </row>
    <row r="42" spans="1:10" s="29" customFormat="1" ht="12.75" x14ac:dyDescent="0.2">
      <c r="A42" s="144">
        <v>34</v>
      </c>
      <c r="B42" s="144" t="s">
        <v>121</v>
      </c>
      <c r="C42" s="153">
        <v>20</v>
      </c>
      <c r="D42" s="144" t="s">
        <v>49</v>
      </c>
      <c r="E42" s="331"/>
      <c r="F42" s="332"/>
      <c r="G42" s="333">
        <f t="shared" si="0"/>
        <v>0</v>
      </c>
      <c r="H42" s="333">
        <f t="shared" si="1"/>
        <v>0</v>
      </c>
      <c r="I42" s="333">
        <f t="shared" si="2"/>
        <v>0</v>
      </c>
      <c r="J42" s="334"/>
    </row>
    <row r="43" spans="1:10" s="29" customFormat="1" ht="12.75" x14ac:dyDescent="0.2">
      <c r="A43" s="144">
        <v>35</v>
      </c>
      <c r="B43" s="144" t="s">
        <v>195</v>
      </c>
      <c r="C43" s="153">
        <v>350</v>
      </c>
      <c r="D43" s="144" t="s">
        <v>49</v>
      </c>
      <c r="E43" s="331"/>
      <c r="F43" s="332"/>
      <c r="G43" s="333">
        <f t="shared" si="0"/>
        <v>0</v>
      </c>
      <c r="H43" s="333">
        <f t="shared" si="1"/>
        <v>0</v>
      </c>
      <c r="I43" s="333">
        <f t="shared" si="2"/>
        <v>0</v>
      </c>
      <c r="J43" s="334"/>
    </row>
    <row r="44" spans="1:10" s="29" customFormat="1" ht="12.75" x14ac:dyDescent="0.2">
      <c r="A44" s="144">
        <v>36</v>
      </c>
      <c r="B44" s="144" t="s">
        <v>120</v>
      </c>
      <c r="C44" s="153">
        <v>100</v>
      </c>
      <c r="D44" s="144" t="s">
        <v>49</v>
      </c>
      <c r="E44" s="331"/>
      <c r="F44" s="332"/>
      <c r="G44" s="333">
        <f t="shared" si="0"/>
        <v>0</v>
      </c>
      <c r="H44" s="333">
        <f t="shared" si="1"/>
        <v>0</v>
      </c>
      <c r="I44" s="333">
        <f t="shared" si="2"/>
        <v>0</v>
      </c>
      <c r="J44" s="334"/>
    </row>
    <row r="45" spans="1:10" s="29" customFormat="1" ht="12.75" x14ac:dyDescent="0.2">
      <c r="A45" s="144">
        <v>37</v>
      </c>
      <c r="B45" s="144" t="s">
        <v>656</v>
      </c>
      <c r="C45" s="153">
        <v>1000</v>
      </c>
      <c r="D45" s="144" t="s">
        <v>49</v>
      </c>
      <c r="E45" s="331"/>
      <c r="F45" s="332"/>
      <c r="G45" s="333">
        <f t="shared" si="0"/>
        <v>0</v>
      </c>
      <c r="H45" s="333">
        <f t="shared" si="1"/>
        <v>0</v>
      </c>
      <c r="I45" s="333">
        <f t="shared" si="2"/>
        <v>0</v>
      </c>
      <c r="J45" s="334"/>
    </row>
    <row r="46" spans="1:10" s="29" customFormat="1" ht="12.75" x14ac:dyDescent="0.2">
      <c r="A46" s="144">
        <v>38</v>
      </c>
      <c r="B46" s="144" t="s">
        <v>637</v>
      </c>
      <c r="C46" s="153">
        <v>300</v>
      </c>
      <c r="D46" s="144" t="s">
        <v>49</v>
      </c>
      <c r="E46" s="331"/>
      <c r="F46" s="332"/>
      <c r="G46" s="333">
        <f t="shared" si="0"/>
        <v>0</v>
      </c>
      <c r="H46" s="333">
        <f t="shared" si="1"/>
        <v>0</v>
      </c>
      <c r="I46" s="333">
        <f t="shared" si="2"/>
        <v>0</v>
      </c>
      <c r="J46" s="334"/>
    </row>
    <row r="47" spans="1:10" s="29" customFormat="1" ht="12.75" x14ac:dyDescent="0.2">
      <c r="A47" s="144">
        <v>39</v>
      </c>
      <c r="B47" s="144" t="s">
        <v>657</v>
      </c>
      <c r="C47" s="153">
        <v>300</v>
      </c>
      <c r="D47" s="144" t="s">
        <v>49</v>
      </c>
      <c r="E47" s="331"/>
      <c r="F47" s="332"/>
      <c r="G47" s="333">
        <f t="shared" si="0"/>
        <v>0</v>
      </c>
      <c r="H47" s="333">
        <f t="shared" si="1"/>
        <v>0</v>
      </c>
      <c r="I47" s="333">
        <f t="shared" si="2"/>
        <v>0</v>
      </c>
      <c r="J47" s="334"/>
    </row>
    <row r="48" spans="1:10" s="29" customFormat="1" ht="12.75" x14ac:dyDescent="0.2">
      <c r="A48" s="144">
        <v>40</v>
      </c>
      <c r="B48" s="144" t="s">
        <v>638</v>
      </c>
      <c r="C48" s="153">
        <v>300</v>
      </c>
      <c r="D48" s="144" t="s">
        <v>49</v>
      </c>
      <c r="E48" s="331"/>
      <c r="F48" s="332"/>
      <c r="G48" s="333">
        <f t="shared" si="0"/>
        <v>0</v>
      </c>
      <c r="H48" s="333">
        <f t="shared" si="1"/>
        <v>0</v>
      </c>
      <c r="I48" s="333">
        <f t="shared" si="2"/>
        <v>0</v>
      </c>
      <c r="J48" s="334"/>
    </row>
    <row r="49" spans="1:11" s="29" customFormat="1" ht="12.75" x14ac:dyDescent="0.2">
      <c r="A49" s="144">
        <v>41</v>
      </c>
      <c r="B49" s="144" t="s">
        <v>639</v>
      </c>
      <c r="C49" s="153">
        <v>200</v>
      </c>
      <c r="D49" s="144" t="s">
        <v>49</v>
      </c>
      <c r="E49" s="331"/>
      <c r="F49" s="332"/>
      <c r="G49" s="333">
        <f t="shared" si="0"/>
        <v>0</v>
      </c>
      <c r="H49" s="333">
        <f t="shared" si="1"/>
        <v>0</v>
      </c>
      <c r="I49" s="333">
        <f t="shared" si="2"/>
        <v>0</v>
      </c>
      <c r="J49" s="334"/>
    </row>
    <row r="50" spans="1:11" s="29" customFormat="1" ht="12.75" x14ac:dyDescent="0.2">
      <c r="A50" s="144">
        <v>42</v>
      </c>
      <c r="B50" s="144" t="s">
        <v>658</v>
      </c>
      <c r="C50" s="153">
        <v>200</v>
      </c>
      <c r="D50" s="144" t="s">
        <v>49</v>
      </c>
      <c r="E50" s="331"/>
      <c r="F50" s="332"/>
      <c r="G50" s="333">
        <f t="shared" si="0"/>
        <v>0</v>
      </c>
      <c r="H50" s="333">
        <f t="shared" si="1"/>
        <v>0</v>
      </c>
      <c r="I50" s="333">
        <f t="shared" si="2"/>
        <v>0</v>
      </c>
      <c r="J50" s="334"/>
    </row>
    <row r="51" spans="1:11" s="22" customFormat="1" x14ac:dyDescent="0.25">
      <c r="A51" s="144">
        <v>43</v>
      </c>
      <c r="B51" s="144" t="s">
        <v>806</v>
      </c>
      <c r="C51" s="335">
        <v>100</v>
      </c>
      <c r="D51" s="144" t="s">
        <v>49</v>
      </c>
      <c r="E51" s="336"/>
      <c r="F51" s="337"/>
      <c r="G51" s="333">
        <f t="shared" si="0"/>
        <v>0</v>
      </c>
      <c r="H51" s="333">
        <f t="shared" si="1"/>
        <v>0</v>
      </c>
      <c r="I51" s="333">
        <f t="shared" si="2"/>
        <v>0</v>
      </c>
      <c r="J51" s="338"/>
      <c r="K51" s="29"/>
    </row>
    <row r="52" spans="1:11" s="29" customFormat="1" ht="12.75" x14ac:dyDescent="0.2">
      <c r="A52" s="144">
        <v>44</v>
      </c>
      <c r="B52" s="144" t="s">
        <v>640</v>
      </c>
      <c r="C52" s="153">
        <v>1000</v>
      </c>
      <c r="D52" s="144" t="s">
        <v>49</v>
      </c>
      <c r="E52" s="331"/>
      <c r="F52" s="332"/>
      <c r="G52" s="333">
        <f t="shared" si="0"/>
        <v>0</v>
      </c>
      <c r="H52" s="333">
        <f t="shared" si="1"/>
        <v>0</v>
      </c>
      <c r="I52" s="333">
        <f t="shared" si="2"/>
        <v>0</v>
      </c>
      <c r="J52" s="334"/>
    </row>
    <row r="53" spans="1:11" s="29" customFormat="1" ht="12.75" x14ac:dyDescent="0.2">
      <c r="A53" s="144">
        <v>45</v>
      </c>
      <c r="B53" s="144" t="s">
        <v>655</v>
      </c>
      <c r="C53" s="153">
        <v>1200</v>
      </c>
      <c r="D53" s="144" t="s">
        <v>49</v>
      </c>
      <c r="E53" s="331"/>
      <c r="F53" s="332"/>
      <c r="G53" s="333">
        <f t="shared" si="0"/>
        <v>0</v>
      </c>
      <c r="H53" s="333">
        <f t="shared" si="1"/>
        <v>0</v>
      </c>
      <c r="I53" s="333">
        <f t="shared" si="2"/>
        <v>0</v>
      </c>
      <c r="J53" s="334"/>
    </row>
    <row r="54" spans="1:11" s="29" customFormat="1" ht="12.75" x14ac:dyDescent="0.2">
      <c r="A54" s="144">
        <v>46</v>
      </c>
      <c r="B54" s="144" t="s">
        <v>659</v>
      </c>
      <c r="C54" s="153">
        <v>500</v>
      </c>
      <c r="D54" s="144" t="s">
        <v>49</v>
      </c>
      <c r="E54" s="331"/>
      <c r="F54" s="332"/>
      <c r="G54" s="333">
        <f t="shared" si="0"/>
        <v>0</v>
      </c>
      <c r="H54" s="333">
        <f t="shared" si="1"/>
        <v>0</v>
      </c>
      <c r="I54" s="333">
        <f t="shared" si="2"/>
        <v>0</v>
      </c>
      <c r="J54" s="334"/>
    </row>
    <row r="55" spans="1:11" s="29" customFormat="1" ht="12.75" x14ac:dyDescent="0.2">
      <c r="A55" s="144">
        <v>47</v>
      </c>
      <c r="B55" s="144" t="s">
        <v>661</v>
      </c>
      <c r="C55" s="153">
        <v>400</v>
      </c>
      <c r="D55" s="144" t="s">
        <v>49</v>
      </c>
      <c r="E55" s="331"/>
      <c r="F55" s="332"/>
      <c r="G55" s="333">
        <f t="shared" si="0"/>
        <v>0</v>
      </c>
      <c r="H55" s="333">
        <f t="shared" si="1"/>
        <v>0</v>
      </c>
      <c r="I55" s="333">
        <f t="shared" si="2"/>
        <v>0</v>
      </c>
      <c r="J55" s="334"/>
    </row>
    <row r="56" spans="1:11" s="29" customFormat="1" ht="12.75" x14ac:dyDescent="0.2">
      <c r="A56" s="144">
        <v>48</v>
      </c>
      <c r="B56" s="144" t="s">
        <v>660</v>
      </c>
      <c r="C56" s="153">
        <v>100</v>
      </c>
      <c r="D56" s="144" t="s">
        <v>49</v>
      </c>
      <c r="E56" s="331"/>
      <c r="F56" s="332"/>
      <c r="G56" s="333">
        <f t="shared" si="0"/>
        <v>0</v>
      </c>
      <c r="H56" s="333">
        <f t="shared" si="1"/>
        <v>0</v>
      </c>
      <c r="I56" s="333">
        <f t="shared" si="2"/>
        <v>0</v>
      </c>
      <c r="J56" s="334"/>
    </row>
    <row r="57" spans="1:11" s="29" customFormat="1" ht="12.75" x14ac:dyDescent="0.2">
      <c r="A57" s="144">
        <v>49</v>
      </c>
      <c r="B57" s="144" t="s">
        <v>119</v>
      </c>
      <c r="C57" s="153">
        <v>500</v>
      </c>
      <c r="D57" s="144" t="s">
        <v>49</v>
      </c>
      <c r="E57" s="331"/>
      <c r="F57" s="332"/>
      <c r="G57" s="333">
        <f t="shared" si="0"/>
        <v>0</v>
      </c>
      <c r="H57" s="333">
        <f t="shared" si="1"/>
        <v>0</v>
      </c>
      <c r="I57" s="333">
        <f t="shared" si="2"/>
        <v>0</v>
      </c>
      <c r="J57" s="334"/>
    </row>
    <row r="58" spans="1:11" s="29" customFormat="1" ht="12.75" x14ac:dyDescent="0.2">
      <c r="A58" s="144">
        <v>50</v>
      </c>
      <c r="B58" s="144" t="s">
        <v>118</v>
      </c>
      <c r="C58" s="153">
        <v>200</v>
      </c>
      <c r="D58" s="144" t="s">
        <v>49</v>
      </c>
      <c r="E58" s="331"/>
      <c r="F58" s="332"/>
      <c r="G58" s="333">
        <f t="shared" si="0"/>
        <v>0</v>
      </c>
      <c r="H58" s="333">
        <f t="shared" si="1"/>
        <v>0</v>
      </c>
      <c r="I58" s="333">
        <f t="shared" si="2"/>
        <v>0</v>
      </c>
      <c r="J58" s="334"/>
    </row>
    <row r="59" spans="1:11" s="29" customFormat="1" ht="12.75" x14ac:dyDescent="0.2">
      <c r="A59" s="144">
        <v>51</v>
      </c>
      <c r="B59" s="144" t="s">
        <v>641</v>
      </c>
      <c r="C59" s="153">
        <v>200</v>
      </c>
      <c r="D59" s="144" t="s">
        <v>49</v>
      </c>
      <c r="E59" s="331"/>
      <c r="F59" s="332"/>
      <c r="G59" s="333">
        <f t="shared" si="0"/>
        <v>0</v>
      </c>
      <c r="H59" s="333">
        <f t="shared" si="1"/>
        <v>0</v>
      </c>
      <c r="I59" s="333">
        <f t="shared" si="2"/>
        <v>0</v>
      </c>
      <c r="J59" s="334"/>
    </row>
    <row r="60" spans="1:11" s="29" customFormat="1" ht="12.75" x14ac:dyDescent="0.2">
      <c r="A60" s="144">
        <v>52</v>
      </c>
      <c r="B60" s="144" t="s">
        <v>646</v>
      </c>
      <c r="C60" s="153">
        <v>98</v>
      </c>
      <c r="D60" s="144" t="s">
        <v>49</v>
      </c>
      <c r="E60" s="331"/>
      <c r="F60" s="332"/>
      <c r="G60" s="333">
        <f t="shared" si="0"/>
        <v>0</v>
      </c>
      <c r="H60" s="333">
        <f t="shared" si="1"/>
        <v>0</v>
      </c>
      <c r="I60" s="333">
        <f t="shared" si="2"/>
        <v>0</v>
      </c>
      <c r="J60" s="334"/>
    </row>
    <row r="61" spans="1:11" s="29" customFormat="1" ht="12.75" x14ac:dyDescent="0.2">
      <c r="A61" s="144">
        <v>53</v>
      </c>
      <c r="B61" s="144" t="s">
        <v>57</v>
      </c>
      <c r="C61" s="153">
        <v>100</v>
      </c>
      <c r="D61" s="144" t="s">
        <v>49</v>
      </c>
      <c r="E61" s="331"/>
      <c r="F61" s="332"/>
      <c r="G61" s="333">
        <f t="shared" si="0"/>
        <v>0</v>
      </c>
      <c r="H61" s="333">
        <f t="shared" si="1"/>
        <v>0</v>
      </c>
      <c r="I61" s="333">
        <f t="shared" si="2"/>
        <v>0</v>
      </c>
      <c r="J61" s="334"/>
    </row>
    <row r="62" spans="1:11" s="29" customFormat="1" ht="12.75" x14ac:dyDescent="0.2">
      <c r="A62" s="144">
        <v>54</v>
      </c>
      <c r="B62" s="144" t="s">
        <v>144</v>
      </c>
      <c r="C62" s="153">
        <v>920</v>
      </c>
      <c r="D62" s="144" t="s">
        <v>49</v>
      </c>
      <c r="E62" s="331"/>
      <c r="F62" s="332"/>
      <c r="G62" s="333">
        <f t="shared" si="0"/>
        <v>0</v>
      </c>
      <c r="H62" s="333">
        <f t="shared" si="1"/>
        <v>0</v>
      </c>
      <c r="I62" s="333">
        <f t="shared" si="2"/>
        <v>0</v>
      </c>
      <c r="J62" s="334"/>
    </row>
    <row r="63" spans="1:11" s="29" customFormat="1" ht="12.75" x14ac:dyDescent="0.2">
      <c r="A63" s="144">
        <v>55</v>
      </c>
      <c r="B63" s="144" t="s">
        <v>58</v>
      </c>
      <c r="C63" s="153">
        <v>800</v>
      </c>
      <c r="D63" s="144" t="s">
        <v>49</v>
      </c>
      <c r="E63" s="331"/>
      <c r="F63" s="332"/>
      <c r="G63" s="333">
        <f t="shared" si="0"/>
        <v>0</v>
      </c>
      <c r="H63" s="333">
        <f t="shared" si="1"/>
        <v>0</v>
      </c>
      <c r="I63" s="333">
        <f t="shared" si="2"/>
        <v>0</v>
      </c>
      <c r="J63" s="334"/>
    </row>
    <row r="64" spans="1:11" s="29" customFormat="1" ht="12.75" x14ac:dyDescent="0.2">
      <c r="A64" s="144">
        <v>56</v>
      </c>
      <c r="B64" s="144" t="s">
        <v>145</v>
      </c>
      <c r="C64" s="153">
        <v>1000</v>
      </c>
      <c r="D64" s="144" t="s">
        <v>49</v>
      </c>
      <c r="E64" s="331"/>
      <c r="F64" s="332"/>
      <c r="G64" s="333">
        <f t="shared" si="0"/>
        <v>0</v>
      </c>
      <c r="H64" s="333">
        <f t="shared" si="1"/>
        <v>0</v>
      </c>
      <c r="I64" s="333">
        <f t="shared" si="2"/>
        <v>0</v>
      </c>
      <c r="J64" s="334"/>
    </row>
    <row r="65" spans="1:11" s="29" customFormat="1" ht="12.75" x14ac:dyDescent="0.2">
      <c r="A65" s="144">
        <v>57</v>
      </c>
      <c r="B65" s="144" t="s">
        <v>680</v>
      </c>
      <c r="C65" s="153">
        <v>845</v>
      </c>
      <c r="D65" s="144" t="s">
        <v>49</v>
      </c>
      <c r="E65" s="331"/>
      <c r="F65" s="332"/>
      <c r="G65" s="333">
        <f t="shared" si="0"/>
        <v>0</v>
      </c>
      <c r="H65" s="333">
        <f t="shared" si="1"/>
        <v>0</v>
      </c>
      <c r="I65" s="333">
        <f t="shared" si="2"/>
        <v>0</v>
      </c>
      <c r="J65" s="334"/>
    </row>
    <row r="66" spans="1:11" s="29" customFormat="1" ht="12.75" x14ac:dyDescent="0.2">
      <c r="A66" s="144">
        <v>58</v>
      </c>
      <c r="B66" s="144" t="s">
        <v>681</v>
      </c>
      <c r="C66" s="153">
        <v>99</v>
      </c>
      <c r="D66" s="144" t="s">
        <v>49</v>
      </c>
      <c r="E66" s="331"/>
      <c r="F66" s="332"/>
      <c r="G66" s="333">
        <f t="shared" si="0"/>
        <v>0</v>
      </c>
      <c r="H66" s="333">
        <f t="shared" si="1"/>
        <v>0</v>
      </c>
      <c r="I66" s="333">
        <f t="shared" si="2"/>
        <v>0</v>
      </c>
      <c r="J66" s="334"/>
    </row>
    <row r="67" spans="1:11" s="29" customFormat="1" ht="12.75" x14ac:dyDescent="0.2">
      <c r="A67" s="144">
        <v>59</v>
      </c>
      <c r="B67" s="144" t="s">
        <v>653</v>
      </c>
      <c r="C67" s="153">
        <v>100</v>
      </c>
      <c r="D67" s="144" t="s">
        <v>49</v>
      </c>
      <c r="E67" s="331"/>
      <c r="F67" s="332"/>
      <c r="G67" s="333">
        <f t="shared" si="0"/>
        <v>0</v>
      </c>
      <c r="H67" s="333">
        <f t="shared" si="1"/>
        <v>0</v>
      </c>
      <c r="I67" s="333">
        <f t="shared" si="2"/>
        <v>0</v>
      </c>
      <c r="J67" s="334"/>
    </row>
    <row r="68" spans="1:11" s="34" customFormat="1" ht="15" customHeight="1" x14ac:dyDescent="0.2">
      <c r="A68" s="379" t="s">
        <v>472</v>
      </c>
      <c r="B68" s="380"/>
      <c r="C68" s="380"/>
      <c r="D68" s="380"/>
      <c r="E68" s="380"/>
      <c r="F68" s="381"/>
      <c r="G68" s="291">
        <f>SUM(G9:G67)</f>
        <v>0</v>
      </c>
      <c r="H68" s="291">
        <f>SUM(H9:H67)</f>
        <v>0</v>
      </c>
      <c r="I68" s="291">
        <f>SUM(I9:I67)</f>
        <v>0</v>
      </c>
      <c r="J68" s="290">
        <f>SUM(J9:J67)</f>
        <v>0</v>
      </c>
      <c r="K68" s="28"/>
    </row>
    <row r="69" spans="1:11" s="29" customFormat="1" ht="12.75" x14ac:dyDescent="0.2">
      <c r="A69" s="92"/>
      <c r="B69" s="93"/>
      <c r="C69" s="94"/>
      <c r="D69" s="94"/>
      <c r="E69" s="94"/>
      <c r="F69" s="94"/>
      <c r="G69" s="95"/>
      <c r="H69" s="95"/>
      <c r="I69" s="95"/>
      <c r="J69" s="96"/>
    </row>
    <row r="70" spans="1:11" s="55" customFormat="1" ht="12.75" x14ac:dyDescent="0.2">
      <c r="A70" s="59" t="s">
        <v>304</v>
      </c>
      <c r="B70" s="60"/>
      <c r="C70" s="61"/>
      <c r="D70" s="62"/>
      <c r="E70" s="60"/>
      <c r="F70" s="60"/>
      <c r="G70" s="60"/>
      <c r="H70" s="60"/>
      <c r="I70" s="60"/>
      <c r="J70" s="60"/>
      <c r="K70" s="60"/>
    </row>
    <row r="71" spans="1:11" s="55" customFormat="1" ht="12.75" x14ac:dyDescent="0.2">
      <c r="A71" s="363" t="s">
        <v>327</v>
      </c>
      <c r="B71" s="363"/>
      <c r="C71" s="363"/>
      <c r="D71" s="363"/>
      <c r="E71" s="363"/>
      <c r="F71" s="363"/>
      <c r="G71" s="363"/>
      <c r="H71" s="363"/>
      <c r="I71" s="363"/>
      <c r="J71" s="363"/>
      <c r="K71" s="60"/>
    </row>
    <row r="72" spans="1:11" s="29" customFormat="1" ht="12.75" x14ac:dyDescent="0.2">
      <c r="A72" s="92"/>
      <c r="B72" s="93"/>
      <c r="C72" s="94"/>
      <c r="D72" s="94"/>
      <c r="E72" s="94"/>
      <c r="F72" s="94"/>
      <c r="G72" s="95"/>
      <c r="H72" s="95"/>
      <c r="I72" s="95"/>
      <c r="J72" s="96"/>
    </row>
    <row r="73" spans="1:11" s="65" customFormat="1" ht="12.75" x14ac:dyDescent="0.2">
      <c r="A73" s="361" t="s">
        <v>305</v>
      </c>
      <c r="B73" s="362"/>
      <c r="C73" s="64"/>
    </row>
    <row r="74" spans="1:11" s="66" customFormat="1" ht="29.25" customHeight="1" x14ac:dyDescent="0.25">
      <c r="A74" s="370" t="s">
        <v>187</v>
      </c>
      <c r="B74" s="370"/>
      <c r="C74" s="370"/>
      <c r="D74" s="370"/>
      <c r="E74" s="370"/>
      <c r="F74" s="370"/>
      <c r="G74" s="370"/>
      <c r="H74" s="370"/>
      <c r="I74" s="370"/>
      <c r="J74" s="223"/>
      <c r="K74" s="223"/>
    </row>
    <row r="75" spans="1:11" s="66" customFormat="1" x14ac:dyDescent="0.25">
      <c r="A75" s="370" t="s">
        <v>306</v>
      </c>
      <c r="B75" s="370"/>
      <c r="C75" s="370"/>
      <c r="D75" s="370"/>
      <c r="E75" s="370"/>
      <c r="F75" s="370"/>
      <c r="G75" s="370"/>
      <c r="H75" s="370"/>
      <c r="I75" s="370"/>
      <c r="J75" s="223"/>
      <c r="K75" s="223"/>
    </row>
    <row r="76" spans="1:11" s="66" customFormat="1" ht="35.25" customHeight="1" x14ac:dyDescent="0.25">
      <c r="A76" s="371" t="s">
        <v>801</v>
      </c>
      <c r="B76" s="371"/>
      <c r="C76" s="371"/>
      <c r="D76" s="371"/>
      <c r="E76" s="371"/>
      <c r="F76" s="371"/>
      <c r="G76" s="371"/>
      <c r="H76" s="371"/>
      <c r="I76" s="371"/>
      <c r="J76" s="223"/>
      <c r="K76" s="223"/>
    </row>
    <row r="77" spans="1:11" s="65" customFormat="1" ht="12.75" x14ac:dyDescent="0.2">
      <c r="A77" s="372" t="s">
        <v>307</v>
      </c>
      <c r="B77" s="372"/>
      <c r="C77" s="372"/>
      <c r="D77" s="372"/>
      <c r="E77" s="372"/>
      <c r="F77" s="372"/>
      <c r="G77" s="372"/>
      <c r="H77" s="372"/>
      <c r="I77" s="372"/>
    </row>
    <row r="78" spans="1:11" s="67" customFormat="1" ht="12.75" x14ac:dyDescent="0.2">
      <c r="A78" s="137" t="s">
        <v>802</v>
      </c>
      <c r="B78" s="223"/>
      <c r="C78" s="223"/>
      <c r="D78" s="223"/>
      <c r="E78" s="223"/>
      <c r="F78" s="223"/>
      <c r="G78" s="223"/>
      <c r="H78" s="223"/>
      <c r="I78" s="223"/>
    </row>
    <row r="79" spans="1:11" s="47" customFormat="1" x14ac:dyDescent="0.25">
      <c r="A79" s="137" t="s">
        <v>803</v>
      </c>
      <c r="B79" s="223"/>
      <c r="C79" s="223"/>
      <c r="D79" s="223"/>
      <c r="E79" s="223"/>
      <c r="F79" s="223"/>
      <c r="G79" s="223"/>
      <c r="H79" s="223"/>
      <c r="I79" s="223"/>
      <c r="J79" s="60"/>
      <c r="K79" s="60"/>
    </row>
    <row r="80" spans="1:11" s="181" customFormat="1" ht="30" customHeight="1" x14ac:dyDescent="0.25">
      <c r="A80" s="360" t="s">
        <v>804</v>
      </c>
      <c r="B80" s="360"/>
      <c r="C80" s="360"/>
      <c r="D80" s="360"/>
      <c r="E80" s="360"/>
      <c r="F80" s="360"/>
      <c r="G80" s="360"/>
      <c r="H80" s="360"/>
      <c r="I80" s="360"/>
      <c r="J80" s="224"/>
      <c r="K80" s="224"/>
    </row>
    <row r="81" spans="1:12" s="12" customFormat="1" ht="31.5" customHeight="1" x14ac:dyDescent="0.3">
      <c r="A81" s="373" t="s">
        <v>270</v>
      </c>
      <c r="B81" s="373"/>
      <c r="C81" s="373"/>
      <c r="D81" s="373"/>
      <c r="E81" s="373"/>
      <c r="F81" s="373"/>
      <c r="G81" s="373"/>
      <c r="H81" s="373"/>
      <c r="I81" s="373"/>
      <c r="J81" s="198"/>
    </row>
    <row r="82" spans="1:12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</row>
    <row r="83" spans="1:12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</row>
    <row r="84" spans="1:12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</row>
    <row r="85" spans="1:12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</row>
    <row r="86" spans="1:12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</row>
    <row r="87" spans="1:12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</row>
    <row r="88" spans="1:12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1:12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1:12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1:12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1:12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1:12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1:12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1:12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1:12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1:12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1:12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1:12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1:12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1:12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1:12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1:12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1:12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1:12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1:12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1:12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1:12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1:12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1:12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1:12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1:12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1:12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1:12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1:12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1:12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12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1:12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1:12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1:12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1:12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1:12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1:12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1:12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1:12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1:12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1:12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1:12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1:12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1:12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1:12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1:12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1:12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1:12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1:12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1:12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1:12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1:12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1:12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1:12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1:12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1:12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1:12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1:12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spans="1:12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spans="1:12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</row>
    <row r="147" spans="1:12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</row>
    <row r="148" spans="1:12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</row>
    <row r="149" spans="1:12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</row>
    <row r="150" spans="1:12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</row>
    <row r="151" spans="1:12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</row>
    <row r="152" spans="1:12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</row>
    <row r="153" spans="1:12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spans="1:12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</row>
    <row r="155" spans="1:12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spans="1:12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</row>
    <row r="157" spans="1:12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spans="1:12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</row>
    <row r="159" spans="1:12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</row>
    <row r="160" spans="1:12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</row>
    <row r="161" spans="1:12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</row>
    <row r="162" spans="1:12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</row>
    <row r="163" spans="1:12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</row>
    <row r="164" spans="1:12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</row>
    <row r="165" spans="1:12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</row>
    <row r="166" spans="1:12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</row>
    <row r="167" spans="1:12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</row>
    <row r="168" spans="1:12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</row>
    <row r="169" spans="1:12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</row>
    <row r="170" spans="1:12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</row>
    <row r="171" spans="1:12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</row>
    <row r="172" spans="1:12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</row>
    <row r="173" spans="1:12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</row>
    <row r="174" spans="1:12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</row>
    <row r="175" spans="1:12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</row>
    <row r="176" spans="1:12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</row>
    <row r="177" spans="1:12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</row>
    <row r="178" spans="1:12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</row>
    <row r="179" spans="1:12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</row>
    <row r="180" spans="1:12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</row>
    <row r="181" spans="1:12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</row>
    <row r="182" spans="1:12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</row>
    <row r="183" spans="1:12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</row>
    <row r="184" spans="1:12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</row>
    <row r="185" spans="1:12" x14ac:dyDescent="0.25">
      <c r="K185" s="11"/>
      <c r="L185" s="11"/>
    </row>
    <row r="186" spans="1:12" x14ac:dyDescent="0.25">
      <c r="K186" s="11"/>
      <c r="L186" s="11"/>
    </row>
    <row r="187" spans="1:12" x14ac:dyDescent="0.25">
      <c r="K187" s="11"/>
      <c r="L187" s="11"/>
    </row>
  </sheetData>
  <mergeCells count="13">
    <mergeCell ref="F1:J1"/>
    <mergeCell ref="A73:B73"/>
    <mergeCell ref="A74:I74"/>
    <mergeCell ref="A75:I75"/>
    <mergeCell ref="A68:F68"/>
    <mergeCell ref="A76:I76"/>
    <mergeCell ref="A77:I77"/>
    <mergeCell ref="A80:I80"/>
    <mergeCell ref="A81:I81"/>
    <mergeCell ref="G3:J3"/>
    <mergeCell ref="A4:J4"/>
    <mergeCell ref="A71:J71"/>
    <mergeCell ref="A8:J8"/>
  </mergeCells>
  <dataValidations count="1">
    <dataValidation type="whole" operator="equal" allowBlank="1" showInputMessage="1" showErrorMessage="1" sqref="J9:J67" xr:uid="{00000000-0002-0000-1B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41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9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9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9" s="28" customFormat="1" ht="12.75" x14ac:dyDescent="0.2">
      <c r="C3" s="10"/>
      <c r="F3" s="143"/>
      <c r="G3" s="143"/>
      <c r="H3" s="143"/>
      <c r="I3" s="143"/>
    </row>
    <row r="4" spans="1:9" s="1" customFormat="1" ht="15.75" x14ac:dyDescent="0.25">
      <c r="A4" s="359" t="s">
        <v>477</v>
      </c>
      <c r="B4" s="359"/>
      <c r="C4" s="359"/>
      <c r="D4" s="359"/>
      <c r="E4" s="359"/>
      <c r="F4" s="359"/>
      <c r="G4" s="359"/>
      <c r="H4" s="359"/>
      <c r="I4" s="359"/>
    </row>
    <row r="5" spans="1:9" s="28" customFormat="1" ht="12.75" x14ac:dyDescent="0.2">
      <c r="C5" s="10"/>
      <c r="F5" s="143"/>
      <c r="G5" s="143"/>
      <c r="H5" s="143"/>
      <c r="I5" s="143"/>
    </row>
    <row r="6" spans="1:9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9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9" s="51" customFormat="1" ht="12.75" x14ac:dyDescent="0.15">
      <c r="A8" s="401" t="s">
        <v>673</v>
      </c>
      <c r="B8" s="401"/>
      <c r="C8" s="401"/>
      <c r="D8" s="401"/>
      <c r="E8" s="401"/>
      <c r="F8" s="401"/>
      <c r="G8" s="401"/>
      <c r="H8" s="401"/>
      <c r="I8" s="401"/>
    </row>
    <row r="9" spans="1:9" s="55" customFormat="1" ht="12.75" x14ac:dyDescent="0.2">
      <c r="A9" s="235">
        <v>1</v>
      </c>
      <c r="B9" s="235" t="s">
        <v>663</v>
      </c>
      <c r="C9" s="272">
        <v>50</v>
      </c>
      <c r="D9" s="235" t="s">
        <v>49</v>
      </c>
      <c r="E9" s="318"/>
      <c r="F9" s="167"/>
      <c r="G9" s="270">
        <f>C9*F9</f>
        <v>0</v>
      </c>
      <c r="H9" s="270">
        <f>G9*0.095</f>
        <v>0</v>
      </c>
      <c r="I9" s="270">
        <f>G9+H9</f>
        <v>0</v>
      </c>
    </row>
    <row r="10" spans="1:9" s="55" customFormat="1" ht="12.75" x14ac:dyDescent="0.2">
      <c r="A10" s="235">
        <v>2</v>
      </c>
      <c r="B10" s="235" t="s">
        <v>672</v>
      </c>
      <c r="C10" s="272">
        <v>50</v>
      </c>
      <c r="D10" s="235" t="s">
        <v>49</v>
      </c>
      <c r="E10" s="318"/>
      <c r="F10" s="167"/>
      <c r="G10" s="270">
        <f t="shared" ref="G10:G28" si="0">C10*F10</f>
        <v>0</v>
      </c>
      <c r="H10" s="270">
        <f t="shared" ref="H10:H28" si="1">G10*0.095</f>
        <v>0</v>
      </c>
      <c r="I10" s="270">
        <f t="shared" ref="I10:I28" si="2">G10+H10</f>
        <v>0</v>
      </c>
    </row>
    <row r="11" spans="1:9" s="55" customFormat="1" ht="12.75" x14ac:dyDescent="0.2">
      <c r="A11" s="235">
        <v>3</v>
      </c>
      <c r="B11" s="235" t="s">
        <v>665</v>
      </c>
      <c r="C11" s="272">
        <v>150</v>
      </c>
      <c r="D11" s="235" t="s">
        <v>49</v>
      </c>
      <c r="E11" s="318"/>
      <c r="F11" s="167"/>
      <c r="G11" s="270">
        <f t="shared" si="0"/>
        <v>0</v>
      </c>
      <c r="H11" s="270">
        <f t="shared" si="1"/>
        <v>0</v>
      </c>
      <c r="I11" s="270">
        <f t="shared" si="2"/>
        <v>0</v>
      </c>
    </row>
    <row r="12" spans="1:9" s="55" customFormat="1" ht="12.75" x14ac:dyDescent="0.2">
      <c r="A12" s="235">
        <v>4</v>
      </c>
      <c r="B12" s="235" t="s">
        <v>664</v>
      </c>
      <c r="C12" s="272">
        <v>100</v>
      </c>
      <c r="D12" s="235" t="s">
        <v>49</v>
      </c>
      <c r="E12" s="318"/>
      <c r="F12" s="167"/>
      <c r="G12" s="270">
        <f t="shared" si="0"/>
        <v>0</v>
      </c>
      <c r="H12" s="270">
        <f t="shared" si="1"/>
        <v>0</v>
      </c>
      <c r="I12" s="270">
        <f t="shared" si="2"/>
        <v>0</v>
      </c>
    </row>
    <row r="13" spans="1:9" s="55" customFormat="1" ht="12.75" x14ac:dyDescent="0.2">
      <c r="A13" s="235">
        <v>5</v>
      </c>
      <c r="B13" s="235" t="s">
        <v>667</v>
      </c>
      <c r="C13" s="272">
        <v>60</v>
      </c>
      <c r="D13" s="235" t="s">
        <v>49</v>
      </c>
      <c r="E13" s="318"/>
      <c r="F13" s="167"/>
      <c r="G13" s="270">
        <f t="shared" si="0"/>
        <v>0</v>
      </c>
      <c r="H13" s="270">
        <f t="shared" si="1"/>
        <v>0</v>
      </c>
      <c r="I13" s="270">
        <f t="shared" si="2"/>
        <v>0</v>
      </c>
    </row>
    <row r="14" spans="1:9" s="55" customFormat="1" ht="12.75" x14ac:dyDescent="0.2">
      <c r="A14" s="235">
        <v>6</v>
      </c>
      <c r="B14" s="235" t="s">
        <v>671</v>
      </c>
      <c r="C14" s="272">
        <v>50</v>
      </c>
      <c r="D14" s="235" t="s">
        <v>49</v>
      </c>
      <c r="E14" s="318"/>
      <c r="F14" s="167"/>
      <c r="G14" s="270">
        <f t="shared" si="0"/>
        <v>0</v>
      </c>
      <c r="H14" s="270">
        <f t="shared" si="1"/>
        <v>0</v>
      </c>
      <c r="I14" s="270">
        <f t="shared" si="2"/>
        <v>0</v>
      </c>
    </row>
    <row r="15" spans="1:9" s="55" customFormat="1" ht="12.75" x14ac:dyDescent="0.2">
      <c r="A15" s="235">
        <v>7</v>
      </c>
      <c r="B15" s="235" t="s">
        <v>666</v>
      </c>
      <c r="C15" s="272">
        <v>70</v>
      </c>
      <c r="D15" s="235" t="s">
        <v>49</v>
      </c>
      <c r="E15" s="318"/>
      <c r="F15" s="167"/>
      <c r="G15" s="270">
        <f t="shared" si="0"/>
        <v>0</v>
      </c>
      <c r="H15" s="270">
        <f t="shared" si="1"/>
        <v>0</v>
      </c>
      <c r="I15" s="270">
        <f t="shared" si="2"/>
        <v>0</v>
      </c>
    </row>
    <row r="16" spans="1:9" s="55" customFormat="1" ht="12.75" x14ac:dyDescent="0.2">
      <c r="A16" s="235">
        <v>8</v>
      </c>
      <c r="B16" s="235" t="s">
        <v>693</v>
      </c>
      <c r="C16" s="272">
        <v>302</v>
      </c>
      <c r="D16" s="235" t="s">
        <v>49</v>
      </c>
      <c r="E16" s="318"/>
      <c r="F16" s="167"/>
      <c r="G16" s="270">
        <f t="shared" si="0"/>
        <v>0</v>
      </c>
      <c r="H16" s="270">
        <f t="shared" si="1"/>
        <v>0</v>
      </c>
      <c r="I16" s="270">
        <f t="shared" si="2"/>
        <v>0</v>
      </c>
    </row>
    <row r="17" spans="1:9" s="55" customFormat="1" ht="12.75" x14ac:dyDescent="0.2">
      <c r="A17" s="235">
        <v>9</v>
      </c>
      <c r="B17" s="235" t="s">
        <v>368</v>
      </c>
      <c r="C17" s="272">
        <v>100</v>
      </c>
      <c r="D17" s="235" t="s">
        <v>49</v>
      </c>
      <c r="E17" s="318"/>
      <c r="F17" s="167"/>
      <c r="G17" s="270">
        <f t="shared" si="0"/>
        <v>0</v>
      </c>
      <c r="H17" s="270">
        <f t="shared" si="1"/>
        <v>0</v>
      </c>
      <c r="I17" s="270">
        <f t="shared" si="2"/>
        <v>0</v>
      </c>
    </row>
    <row r="18" spans="1:9" s="55" customFormat="1" ht="12.75" x14ac:dyDescent="0.2">
      <c r="A18" s="235">
        <v>10</v>
      </c>
      <c r="B18" s="235" t="s">
        <v>369</v>
      </c>
      <c r="C18" s="272">
        <v>500</v>
      </c>
      <c r="D18" s="235" t="s">
        <v>49</v>
      </c>
      <c r="E18" s="318"/>
      <c r="F18" s="167"/>
      <c r="G18" s="270">
        <f t="shared" si="0"/>
        <v>0</v>
      </c>
      <c r="H18" s="270">
        <f t="shared" si="1"/>
        <v>0</v>
      </c>
      <c r="I18" s="270">
        <f t="shared" si="2"/>
        <v>0</v>
      </c>
    </row>
    <row r="19" spans="1:9" s="55" customFormat="1" ht="12.75" x14ac:dyDescent="0.2">
      <c r="A19" s="235">
        <v>11</v>
      </c>
      <c r="B19" s="235" t="s">
        <v>441</v>
      </c>
      <c r="C19" s="272">
        <v>50</v>
      </c>
      <c r="D19" s="235" t="s">
        <v>49</v>
      </c>
      <c r="E19" s="318"/>
      <c r="F19" s="167"/>
      <c r="G19" s="270">
        <f t="shared" si="0"/>
        <v>0</v>
      </c>
      <c r="H19" s="270">
        <f t="shared" si="1"/>
        <v>0</v>
      </c>
      <c r="I19" s="270">
        <f t="shared" si="2"/>
        <v>0</v>
      </c>
    </row>
    <row r="20" spans="1:9" s="55" customFormat="1" ht="12.75" x14ac:dyDescent="0.2">
      <c r="A20" s="235">
        <v>12</v>
      </c>
      <c r="B20" s="235" t="s">
        <v>413</v>
      </c>
      <c r="C20" s="272">
        <v>50</v>
      </c>
      <c r="D20" s="235" t="s">
        <v>49</v>
      </c>
      <c r="E20" s="318"/>
      <c r="F20" s="167"/>
      <c r="G20" s="270">
        <f t="shared" si="0"/>
        <v>0</v>
      </c>
      <c r="H20" s="270">
        <f t="shared" si="1"/>
        <v>0</v>
      </c>
      <c r="I20" s="270">
        <f t="shared" si="2"/>
        <v>0</v>
      </c>
    </row>
    <row r="21" spans="1:9" s="1" customFormat="1" x14ac:dyDescent="0.25">
      <c r="A21" s="235">
        <v>13</v>
      </c>
      <c r="B21" s="156" t="s">
        <v>668</v>
      </c>
      <c r="C21" s="267">
        <v>400</v>
      </c>
      <c r="D21" s="235" t="s">
        <v>49</v>
      </c>
      <c r="E21" s="269"/>
      <c r="F21" s="339"/>
      <c r="G21" s="270">
        <f t="shared" si="0"/>
        <v>0</v>
      </c>
      <c r="H21" s="270">
        <f t="shared" si="1"/>
        <v>0</v>
      </c>
      <c r="I21" s="270">
        <f t="shared" si="2"/>
        <v>0</v>
      </c>
    </row>
    <row r="22" spans="1:9" s="1" customFormat="1" x14ac:dyDescent="0.25">
      <c r="A22" s="235">
        <v>14</v>
      </c>
      <c r="B22" s="156" t="s">
        <v>669</v>
      </c>
      <c r="C22" s="267">
        <v>600</v>
      </c>
      <c r="D22" s="235" t="s">
        <v>49</v>
      </c>
      <c r="E22" s="269"/>
      <c r="F22" s="339"/>
      <c r="G22" s="270">
        <f t="shared" si="0"/>
        <v>0</v>
      </c>
      <c r="H22" s="270">
        <f t="shared" si="1"/>
        <v>0</v>
      </c>
      <c r="I22" s="270">
        <f t="shared" si="2"/>
        <v>0</v>
      </c>
    </row>
    <row r="23" spans="1:9" s="55" customFormat="1" ht="12.75" x14ac:dyDescent="0.2">
      <c r="A23" s="235">
        <v>15</v>
      </c>
      <c r="B23" s="235" t="s">
        <v>370</v>
      </c>
      <c r="C23" s="272">
        <v>300</v>
      </c>
      <c r="D23" s="235" t="s">
        <v>49</v>
      </c>
      <c r="E23" s="318"/>
      <c r="F23" s="167"/>
      <c r="G23" s="270">
        <f t="shared" si="0"/>
        <v>0</v>
      </c>
      <c r="H23" s="270">
        <f t="shared" si="1"/>
        <v>0</v>
      </c>
      <c r="I23" s="270">
        <f t="shared" si="2"/>
        <v>0</v>
      </c>
    </row>
    <row r="24" spans="1:9" s="55" customFormat="1" ht="12.75" x14ac:dyDescent="0.2">
      <c r="A24" s="235">
        <v>16</v>
      </c>
      <c r="B24" s="235" t="s">
        <v>697</v>
      </c>
      <c r="C24" s="272">
        <v>400</v>
      </c>
      <c r="D24" s="235" t="s">
        <v>49</v>
      </c>
      <c r="E24" s="318"/>
      <c r="F24" s="167"/>
      <c r="G24" s="270">
        <f t="shared" si="0"/>
        <v>0</v>
      </c>
      <c r="H24" s="270">
        <f t="shared" si="1"/>
        <v>0</v>
      </c>
      <c r="I24" s="270">
        <f t="shared" si="2"/>
        <v>0</v>
      </c>
    </row>
    <row r="25" spans="1:9" s="55" customFormat="1" ht="12.75" x14ac:dyDescent="0.2">
      <c r="A25" s="235">
        <v>17</v>
      </c>
      <c r="B25" s="235" t="s">
        <v>662</v>
      </c>
      <c r="C25" s="272">
        <v>50</v>
      </c>
      <c r="D25" s="235" t="s">
        <v>49</v>
      </c>
      <c r="E25" s="318"/>
      <c r="F25" s="167"/>
      <c r="G25" s="270">
        <f t="shared" si="0"/>
        <v>0</v>
      </c>
      <c r="H25" s="270">
        <f t="shared" si="1"/>
        <v>0</v>
      </c>
      <c r="I25" s="270">
        <f t="shared" si="2"/>
        <v>0</v>
      </c>
    </row>
    <row r="26" spans="1:9" s="55" customFormat="1" ht="12.75" x14ac:dyDescent="0.2">
      <c r="A26" s="235">
        <v>18</v>
      </c>
      <c r="B26" s="235" t="s">
        <v>696</v>
      </c>
      <c r="C26" s="272">
        <v>500</v>
      </c>
      <c r="D26" s="235" t="s">
        <v>49</v>
      </c>
      <c r="E26" s="318"/>
      <c r="F26" s="167"/>
      <c r="G26" s="270">
        <f t="shared" si="0"/>
        <v>0</v>
      </c>
      <c r="H26" s="270">
        <f t="shared" si="1"/>
        <v>0</v>
      </c>
      <c r="I26" s="270">
        <f t="shared" si="2"/>
        <v>0</v>
      </c>
    </row>
    <row r="27" spans="1:9" s="55" customFormat="1" ht="12.75" x14ac:dyDescent="0.2">
      <c r="A27" s="235">
        <v>19</v>
      </c>
      <c r="B27" s="235" t="s">
        <v>695</v>
      </c>
      <c r="C27" s="272">
        <v>600</v>
      </c>
      <c r="D27" s="235" t="s">
        <v>49</v>
      </c>
      <c r="E27" s="318"/>
      <c r="F27" s="167"/>
      <c r="G27" s="270">
        <f t="shared" si="0"/>
        <v>0</v>
      </c>
      <c r="H27" s="270">
        <f t="shared" si="1"/>
        <v>0</v>
      </c>
      <c r="I27" s="270">
        <f t="shared" si="2"/>
        <v>0</v>
      </c>
    </row>
    <row r="28" spans="1:9" s="55" customFormat="1" ht="12.75" x14ac:dyDescent="0.2">
      <c r="A28" s="235">
        <v>20</v>
      </c>
      <c r="B28" s="235" t="s">
        <v>694</v>
      </c>
      <c r="C28" s="272">
        <v>600</v>
      </c>
      <c r="D28" s="235" t="s">
        <v>49</v>
      </c>
      <c r="E28" s="318"/>
      <c r="F28" s="167"/>
      <c r="G28" s="270">
        <f t="shared" si="0"/>
        <v>0</v>
      </c>
      <c r="H28" s="270">
        <f t="shared" si="1"/>
        <v>0</v>
      </c>
      <c r="I28" s="270">
        <f t="shared" si="2"/>
        <v>0</v>
      </c>
    </row>
    <row r="29" spans="1:9" s="55" customFormat="1" ht="15" customHeight="1" x14ac:dyDescent="0.2">
      <c r="A29" s="367" t="s">
        <v>670</v>
      </c>
      <c r="B29" s="368"/>
      <c r="C29" s="368"/>
      <c r="D29" s="368"/>
      <c r="E29" s="368"/>
      <c r="F29" s="369"/>
      <c r="G29" s="246">
        <f>SUM(G9:G28)</f>
        <v>0</v>
      </c>
      <c r="H29" s="246">
        <f>SUM(H9:H28)</f>
        <v>0</v>
      </c>
      <c r="I29" s="246">
        <f>SUM(I9:I28)</f>
        <v>0</v>
      </c>
    </row>
    <row r="30" spans="1:9" s="55" customFormat="1" ht="12" x14ac:dyDescent="0.2"/>
    <row r="31" spans="1:9" s="63" customFormat="1" ht="12.75" x14ac:dyDescent="0.2">
      <c r="A31" s="75" t="s">
        <v>304</v>
      </c>
      <c r="B31" s="60"/>
      <c r="C31" s="61"/>
      <c r="D31" s="62"/>
      <c r="E31" s="60"/>
      <c r="F31" s="60"/>
      <c r="G31" s="60"/>
      <c r="H31" s="60"/>
      <c r="I31" s="60"/>
    </row>
    <row r="32" spans="1:9" s="63" customFormat="1" ht="12.75" x14ac:dyDescent="0.2">
      <c r="A32" s="363" t="s">
        <v>327</v>
      </c>
      <c r="B32" s="363"/>
      <c r="C32" s="363"/>
      <c r="D32" s="363"/>
      <c r="E32" s="363"/>
      <c r="F32" s="363"/>
      <c r="G32" s="363"/>
      <c r="H32" s="363"/>
      <c r="I32" s="363"/>
    </row>
    <row r="33" spans="1:9" s="55" customFormat="1" ht="7.5" customHeight="1" x14ac:dyDescent="0.2">
      <c r="A33" s="76"/>
      <c r="B33" s="76"/>
      <c r="C33" s="76"/>
      <c r="D33" s="76"/>
      <c r="E33" s="76"/>
      <c r="F33" s="76"/>
      <c r="G33" s="76"/>
      <c r="H33" s="76"/>
      <c r="I33" s="76"/>
    </row>
    <row r="34" spans="1:9" s="65" customFormat="1" ht="12.75" x14ac:dyDescent="0.2">
      <c r="A34" s="361" t="s">
        <v>305</v>
      </c>
      <c r="B34" s="362"/>
      <c r="C34" s="64"/>
    </row>
    <row r="35" spans="1:9" s="66" customFormat="1" ht="27" customHeight="1" x14ac:dyDescent="0.25">
      <c r="A35" s="370" t="s">
        <v>187</v>
      </c>
      <c r="B35" s="370"/>
      <c r="C35" s="370"/>
      <c r="D35" s="370"/>
      <c r="E35" s="370"/>
      <c r="F35" s="370"/>
      <c r="G35" s="370"/>
      <c r="H35" s="370"/>
      <c r="I35" s="370"/>
    </row>
    <row r="36" spans="1:9" s="66" customFormat="1" x14ac:dyDescent="0.25">
      <c r="A36" s="370" t="s">
        <v>306</v>
      </c>
      <c r="B36" s="370"/>
      <c r="C36" s="370"/>
      <c r="D36" s="370"/>
      <c r="E36" s="370"/>
      <c r="F36" s="370"/>
      <c r="G36" s="370"/>
      <c r="H36" s="370"/>
      <c r="I36" s="370"/>
    </row>
    <row r="37" spans="1:9" s="66" customFormat="1" ht="25.5" customHeight="1" x14ac:dyDescent="0.25">
      <c r="A37" s="371" t="s">
        <v>801</v>
      </c>
      <c r="B37" s="371"/>
      <c r="C37" s="371"/>
      <c r="D37" s="371"/>
      <c r="E37" s="371"/>
      <c r="F37" s="371"/>
      <c r="G37" s="371"/>
      <c r="H37" s="371"/>
      <c r="I37" s="371"/>
    </row>
    <row r="38" spans="1:9" s="65" customFormat="1" ht="12.75" x14ac:dyDescent="0.2">
      <c r="A38" s="372" t="s">
        <v>307</v>
      </c>
      <c r="B38" s="372"/>
      <c r="C38" s="372"/>
      <c r="D38" s="372"/>
      <c r="E38" s="372"/>
      <c r="F38" s="372"/>
      <c r="G38" s="372"/>
      <c r="H38" s="372"/>
      <c r="I38" s="372"/>
    </row>
    <row r="39" spans="1:9" s="67" customFormat="1" x14ac:dyDescent="0.2">
      <c r="A39" s="137" t="s">
        <v>802</v>
      </c>
      <c r="B39" s="66"/>
      <c r="C39" s="66"/>
      <c r="D39" s="66"/>
      <c r="E39" s="66"/>
      <c r="F39" s="66"/>
      <c r="G39" s="66"/>
      <c r="H39" s="66"/>
      <c r="I39" s="66"/>
    </row>
    <row r="40" spans="1:9" x14ac:dyDescent="0.25">
      <c r="A40" s="137" t="s">
        <v>803</v>
      </c>
      <c r="B40" s="66"/>
      <c r="C40" s="66"/>
      <c r="D40" s="66"/>
      <c r="E40" s="66"/>
      <c r="F40" s="66"/>
      <c r="G40" s="66"/>
      <c r="H40" s="66"/>
      <c r="I40" s="66"/>
    </row>
    <row r="41" spans="1:9" s="181" customFormat="1" ht="30" customHeight="1" x14ac:dyDescent="0.25">
      <c r="A41" s="360" t="s">
        <v>804</v>
      </c>
      <c r="B41" s="360"/>
      <c r="C41" s="360"/>
      <c r="D41" s="360"/>
      <c r="E41" s="360"/>
      <c r="F41" s="360"/>
      <c r="G41" s="360"/>
      <c r="H41" s="360"/>
      <c r="I41" s="360"/>
    </row>
  </sheetData>
  <mergeCells count="11">
    <mergeCell ref="A8:I8"/>
    <mergeCell ref="F1:I1"/>
    <mergeCell ref="A4:I4"/>
    <mergeCell ref="A29:F29"/>
    <mergeCell ref="A37:I37"/>
    <mergeCell ref="A38:I38"/>
    <mergeCell ref="A41:I41"/>
    <mergeCell ref="A32:I32"/>
    <mergeCell ref="A34:B34"/>
    <mergeCell ref="A35:I35"/>
    <mergeCell ref="A36:I36"/>
  </mergeCells>
  <printOptions horizontalCentered="1"/>
  <pageMargins left="0.19685039370078741" right="0.19685039370078741" top="0.19685039370078741" bottom="0.19685039370078741" header="0" footer="0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0"/>
  <sheetViews>
    <sheetView tabSelected="1" view="pageBreakPreview" zoomScale="60" zoomScaleNormal="120" workbookViewId="0">
      <selection activeCell="B20" sqref="B20"/>
    </sheetView>
  </sheetViews>
  <sheetFormatPr defaultColWidth="9.140625" defaultRowHeight="15.75" x14ac:dyDescent="0.3"/>
  <cols>
    <col min="1" max="1" width="4.140625" style="56" customWidth="1"/>
    <col min="2" max="2" width="48.7109375" style="56" customWidth="1"/>
    <col min="3" max="3" width="7" style="57" customWidth="1"/>
    <col min="4" max="4" width="4.42578125" style="58" customWidth="1"/>
    <col min="5" max="5" width="25.7109375" style="56" customWidth="1"/>
    <col min="6" max="6" width="10.85546875" style="56" customWidth="1"/>
    <col min="7" max="9" width="11.7109375" style="56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9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9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9" s="28" customFormat="1" ht="12.75" x14ac:dyDescent="0.2">
      <c r="C3" s="10"/>
      <c r="F3" s="143"/>
      <c r="G3" s="143"/>
      <c r="H3" s="143"/>
      <c r="I3" s="143"/>
    </row>
    <row r="4" spans="1:9" s="6" customFormat="1" ht="15.75" customHeight="1" x14ac:dyDescent="0.25">
      <c r="A4" s="359" t="s">
        <v>446</v>
      </c>
      <c r="B4" s="359"/>
      <c r="C4" s="359"/>
      <c r="D4" s="359"/>
      <c r="E4" s="359"/>
      <c r="F4" s="359"/>
      <c r="G4" s="359"/>
      <c r="H4" s="359"/>
      <c r="I4" s="359"/>
    </row>
    <row r="5" spans="1:9" s="28" customFormat="1" ht="12.75" x14ac:dyDescent="0.2">
      <c r="C5" s="10"/>
      <c r="F5" s="143"/>
      <c r="G5" s="143"/>
      <c r="H5" s="143"/>
      <c r="I5" s="143"/>
    </row>
    <row r="6" spans="1:9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9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9" s="51" customFormat="1" ht="12.75" x14ac:dyDescent="0.15">
      <c r="A8" s="382" t="s">
        <v>519</v>
      </c>
      <c r="B8" s="383"/>
      <c r="C8" s="383"/>
      <c r="D8" s="383"/>
      <c r="E8" s="383"/>
      <c r="F8" s="383"/>
      <c r="G8" s="383"/>
      <c r="H8" s="383"/>
      <c r="I8" s="384"/>
    </row>
    <row r="9" spans="1:9" s="112" customFormat="1" ht="12.75" x14ac:dyDescent="0.25">
      <c r="A9" s="266">
        <v>1</v>
      </c>
      <c r="B9" s="156" t="s">
        <v>533</v>
      </c>
      <c r="C9" s="267">
        <v>150</v>
      </c>
      <c r="D9" s="268" t="s">
        <v>300</v>
      </c>
      <c r="E9" s="269"/>
      <c r="F9" s="167"/>
      <c r="G9" s="270">
        <f>C9*F9</f>
        <v>0</v>
      </c>
      <c r="H9" s="270">
        <f>G9*0.095</f>
        <v>0</v>
      </c>
      <c r="I9" s="270">
        <f>G9+H9</f>
        <v>0</v>
      </c>
    </row>
    <row r="10" spans="1:9" s="55" customFormat="1" ht="25.5" x14ac:dyDescent="0.2">
      <c r="A10" s="235">
        <v>2</v>
      </c>
      <c r="B10" s="271" t="s">
        <v>308</v>
      </c>
      <c r="C10" s="272">
        <v>1850</v>
      </c>
      <c r="D10" s="272" t="s">
        <v>300</v>
      </c>
      <c r="E10" s="273"/>
      <c r="F10" s="167"/>
      <c r="G10" s="270">
        <f>C10*F10</f>
        <v>0</v>
      </c>
      <c r="H10" s="270">
        <f>G10*0.095</f>
        <v>0</v>
      </c>
      <c r="I10" s="270">
        <f>G10+H10</f>
        <v>0</v>
      </c>
    </row>
    <row r="11" spans="1:9" s="55" customFormat="1" ht="15" customHeight="1" x14ac:dyDescent="0.2">
      <c r="A11" s="367" t="s">
        <v>651</v>
      </c>
      <c r="B11" s="368"/>
      <c r="C11" s="368"/>
      <c r="D11" s="368"/>
      <c r="E11" s="368"/>
      <c r="F11" s="369"/>
      <c r="G11" s="246">
        <f>SUM(G9:G10)</f>
        <v>0</v>
      </c>
      <c r="H11" s="246">
        <f t="shared" ref="H11:I11" si="0">SUM(H9:H10)</f>
        <v>0</v>
      </c>
      <c r="I11" s="246">
        <f t="shared" si="0"/>
        <v>0</v>
      </c>
    </row>
    <row r="12" spans="1:9" s="55" customFormat="1" ht="12.75" x14ac:dyDescent="0.2">
      <c r="A12" s="274"/>
      <c r="B12" s="275"/>
      <c r="C12" s="276"/>
      <c r="D12" s="276"/>
      <c r="E12" s="276"/>
      <c r="F12" s="277"/>
      <c r="G12" s="278"/>
      <c r="H12" s="278"/>
      <c r="I12" s="279"/>
    </row>
    <row r="13" spans="1:9" s="51" customFormat="1" ht="12.75" x14ac:dyDescent="0.15">
      <c r="A13" s="382" t="s">
        <v>534</v>
      </c>
      <c r="B13" s="383"/>
      <c r="C13" s="383"/>
      <c r="D13" s="383"/>
      <c r="E13" s="383"/>
      <c r="F13" s="383"/>
      <c r="G13" s="383"/>
      <c r="H13" s="383"/>
      <c r="I13" s="384"/>
    </row>
    <row r="14" spans="1:9" s="55" customFormat="1" ht="12.75" x14ac:dyDescent="0.2">
      <c r="A14" s="235">
        <v>1</v>
      </c>
      <c r="B14" s="271" t="s">
        <v>499</v>
      </c>
      <c r="C14" s="272">
        <v>712.5</v>
      </c>
      <c r="D14" s="272" t="s">
        <v>49</v>
      </c>
      <c r="E14" s="273"/>
      <c r="F14" s="167"/>
      <c r="G14" s="270">
        <f>C14*F14</f>
        <v>0</v>
      </c>
      <c r="H14" s="270">
        <f>G14*0.095</f>
        <v>0</v>
      </c>
      <c r="I14" s="270">
        <f>G14+H14</f>
        <v>0</v>
      </c>
    </row>
    <row r="15" spans="1:9" s="55" customFormat="1" ht="12.75" x14ac:dyDescent="0.2">
      <c r="A15" s="235">
        <v>2</v>
      </c>
      <c r="B15" s="271" t="s">
        <v>530</v>
      </c>
      <c r="C15" s="272">
        <v>160</v>
      </c>
      <c r="D15" s="272" t="s">
        <v>49</v>
      </c>
      <c r="E15" s="273"/>
      <c r="F15" s="167"/>
      <c r="G15" s="270">
        <f t="shared" ref="G15:G20" si="1">C15*F15</f>
        <v>0</v>
      </c>
      <c r="H15" s="270">
        <f t="shared" ref="H15:H20" si="2">G15*0.095</f>
        <v>0</v>
      </c>
      <c r="I15" s="270">
        <f t="shared" ref="I15:I20" si="3">G15+H15</f>
        <v>0</v>
      </c>
    </row>
    <row r="16" spans="1:9" s="55" customFormat="1" ht="12.75" x14ac:dyDescent="0.2">
      <c r="A16" s="235">
        <v>3</v>
      </c>
      <c r="B16" s="271" t="s">
        <v>531</v>
      </c>
      <c r="C16" s="272">
        <v>250</v>
      </c>
      <c r="D16" s="272" t="s">
        <v>49</v>
      </c>
      <c r="E16" s="273"/>
      <c r="F16" s="167"/>
      <c r="G16" s="270">
        <f t="shared" si="1"/>
        <v>0</v>
      </c>
      <c r="H16" s="270">
        <f t="shared" si="2"/>
        <v>0</v>
      </c>
      <c r="I16" s="270">
        <f t="shared" si="3"/>
        <v>0</v>
      </c>
    </row>
    <row r="17" spans="1:9" s="55" customFormat="1" ht="25.5" x14ac:dyDescent="0.2">
      <c r="A17" s="235">
        <v>4</v>
      </c>
      <c r="B17" s="271" t="s">
        <v>532</v>
      </c>
      <c r="C17" s="272">
        <v>240</v>
      </c>
      <c r="D17" s="272" t="s">
        <v>49</v>
      </c>
      <c r="E17" s="273"/>
      <c r="F17" s="167"/>
      <c r="G17" s="270">
        <f t="shared" si="1"/>
        <v>0</v>
      </c>
      <c r="H17" s="270">
        <f t="shared" si="2"/>
        <v>0</v>
      </c>
      <c r="I17" s="270">
        <f t="shared" si="3"/>
        <v>0</v>
      </c>
    </row>
    <row r="18" spans="1:9" s="55" customFormat="1" ht="25.5" x14ac:dyDescent="0.2">
      <c r="A18" s="235">
        <v>5</v>
      </c>
      <c r="B18" s="271" t="s">
        <v>567</v>
      </c>
      <c r="C18" s="272">
        <v>250</v>
      </c>
      <c r="D18" s="272" t="s">
        <v>49</v>
      </c>
      <c r="E18" s="273"/>
      <c r="F18" s="167"/>
      <c r="G18" s="270">
        <f t="shared" si="1"/>
        <v>0</v>
      </c>
      <c r="H18" s="270">
        <f t="shared" si="2"/>
        <v>0</v>
      </c>
      <c r="I18" s="270">
        <f t="shared" si="3"/>
        <v>0</v>
      </c>
    </row>
    <row r="19" spans="1:9" s="55" customFormat="1" ht="25.5" x14ac:dyDescent="0.2">
      <c r="A19" s="235">
        <v>6</v>
      </c>
      <c r="B19" s="235" t="s">
        <v>309</v>
      </c>
      <c r="C19" s="272">
        <v>250</v>
      </c>
      <c r="D19" s="272" t="s">
        <v>49</v>
      </c>
      <c r="E19" s="273"/>
      <c r="F19" s="167"/>
      <c r="G19" s="270">
        <f t="shared" si="1"/>
        <v>0</v>
      </c>
      <c r="H19" s="270">
        <f t="shared" si="2"/>
        <v>0</v>
      </c>
      <c r="I19" s="270">
        <f t="shared" si="3"/>
        <v>0</v>
      </c>
    </row>
    <row r="20" spans="1:9" s="55" customFormat="1" ht="12.75" x14ac:dyDescent="0.2">
      <c r="A20" s="235">
        <v>7</v>
      </c>
      <c r="B20" s="280" t="s">
        <v>404</v>
      </c>
      <c r="C20" s="281">
        <v>300</v>
      </c>
      <c r="D20" s="272" t="s">
        <v>49</v>
      </c>
      <c r="E20" s="273"/>
      <c r="F20" s="167"/>
      <c r="G20" s="270">
        <f t="shared" si="1"/>
        <v>0</v>
      </c>
      <c r="H20" s="270">
        <f t="shared" si="2"/>
        <v>0</v>
      </c>
      <c r="I20" s="270">
        <f t="shared" si="3"/>
        <v>0</v>
      </c>
    </row>
    <row r="21" spans="1:9" s="55" customFormat="1" ht="15" customHeight="1" x14ac:dyDescent="0.2">
      <c r="A21" s="367" t="s">
        <v>418</v>
      </c>
      <c r="B21" s="368"/>
      <c r="C21" s="368"/>
      <c r="D21" s="368"/>
      <c r="E21" s="368"/>
      <c r="F21" s="369"/>
      <c r="G21" s="246">
        <f>SUM(G14:G20)</f>
        <v>0</v>
      </c>
      <c r="H21" s="246">
        <f>SUM(H14:H20)</f>
        <v>0</v>
      </c>
      <c r="I21" s="246">
        <f>SUM(I14:I20)</f>
        <v>0</v>
      </c>
    </row>
    <row r="22" spans="1:9" ht="15" x14ac:dyDescent="0.25">
      <c r="A22" s="60"/>
      <c r="B22" s="60"/>
      <c r="C22" s="61"/>
      <c r="D22" s="62"/>
      <c r="E22" s="60"/>
      <c r="F22" s="60"/>
      <c r="G22" s="60"/>
      <c r="H22" s="60"/>
      <c r="I22" s="60"/>
    </row>
    <row r="23" spans="1:9" s="63" customFormat="1" ht="12.75" x14ac:dyDescent="0.2">
      <c r="A23" s="59" t="s">
        <v>304</v>
      </c>
      <c r="B23" s="60"/>
      <c r="C23" s="61"/>
      <c r="D23" s="62"/>
      <c r="E23" s="60"/>
      <c r="F23" s="60"/>
      <c r="G23" s="60"/>
      <c r="H23" s="60"/>
      <c r="I23" s="60"/>
    </row>
    <row r="24" spans="1:9" s="63" customFormat="1" ht="12.75" x14ac:dyDescent="0.2">
      <c r="A24" s="363" t="s">
        <v>405</v>
      </c>
      <c r="B24" s="363"/>
      <c r="C24" s="363"/>
      <c r="D24" s="363"/>
      <c r="E24" s="363"/>
      <c r="F24" s="363"/>
      <c r="G24" s="363"/>
      <c r="H24" s="363"/>
      <c r="I24" s="363"/>
    </row>
    <row r="25" spans="1:9" s="63" customFormat="1" ht="12.75" x14ac:dyDescent="0.2">
      <c r="A25" s="363" t="s">
        <v>406</v>
      </c>
      <c r="B25" s="363"/>
      <c r="C25" s="363"/>
      <c r="D25" s="363"/>
      <c r="E25" s="363"/>
      <c r="F25" s="363"/>
      <c r="G25" s="363"/>
      <c r="H25" s="363"/>
      <c r="I25" s="363"/>
    </row>
    <row r="26" spans="1:9" ht="15" x14ac:dyDescent="0.25">
      <c r="A26" s="60"/>
      <c r="B26" s="60"/>
      <c r="C26" s="61"/>
      <c r="D26" s="62"/>
      <c r="E26" s="60"/>
      <c r="F26" s="60"/>
      <c r="G26" s="60"/>
      <c r="H26" s="60"/>
      <c r="I26" s="60"/>
    </row>
    <row r="27" spans="1:9" s="65" customFormat="1" ht="12.75" x14ac:dyDescent="0.2">
      <c r="A27" s="361" t="s">
        <v>305</v>
      </c>
      <c r="B27" s="362"/>
      <c r="C27" s="64"/>
    </row>
    <row r="28" spans="1:9" s="66" customFormat="1" ht="29.25" customHeight="1" x14ac:dyDescent="0.25">
      <c r="A28" s="370" t="s">
        <v>187</v>
      </c>
      <c r="B28" s="370"/>
      <c r="C28" s="370"/>
      <c r="D28" s="370"/>
      <c r="E28" s="370"/>
      <c r="F28" s="370"/>
      <c r="G28" s="370"/>
      <c r="H28" s="370"/>
      <c r="I28" s="370"/>
    </row>
    <row r="29" spans="1:9" s="66" customFormat="1" ht="15" x14ac:dyDescent="0.25">
      <c r="A29" s="370" t="s">
        <v>306</v>
      </c>
      <c r="B29" s="370"/>
      <c r="C29" s="370"/>
      <c r="D29" s="370"/>
      <c r="E29" s="370"/>
      <c r="F29" s="370"/>
      <c r="G29" s="370"/>
      <c r="H29" s="370"/>
      <c r="I29" s="370"/>
    </row>
    <row r="30" spans="1:9" s="66" customFormat="1" ht="25.5" customHeight="1" x14ac:dyDescent="0.25">
      <c r="A30" s="371" t="s">
        <v>801</v>
      </c>
      <c r="B30" s="371"/>
      <c r="C30" s="371"/>
      <c r="D30" s="371"/>
      <c r="E30" s="371"/>
      <c r="F30" s="371"/>
      <c r="G30" s="371"/>
      <c r="H30" s="371"/>
      <c r="I30" s="371"/>
    </row>
    <row r="31" spans="1:9" s="65" customFormat="1" ht="12.75" x14ac:dyDescent="0.2">
      <c r="A31" s="372" t="s">
        <v>307</v>
      </c>
      <c r="B31" s="372"/>
      <c r="C31" s="372"/>
      <c r="D31" s="372"/>
      <c r="E31" s="372"/>
      <c r="F31" s="372"/>
      <c r="G31" s="372"/>
      <c r="H31" s="372"/>
      <c r="I31" s="372"/>
    </row>
    <row r="32" spans="1:9" s="67" customFormat="1" ht="12.75" x14ac:dyDescent="0.2">
      <c r="A32" s="137" t="s">
        <v>802</v>
      </c>
      <c r="B32" s="223"/>
      <c r="C32" s="223"/>
      <c r="D32" s="223"/>
      <c r="E32" s="223"/>
      <c r="F32" s="223"/>
      <c r="G32" s="223"/>
      <c r="H32" s="223"/>
      <c r="I32" s="223"/>
    </row>
    <row r="33" spans="1:9" ht="15" x14ac:dyDescent="0.25">
      <c r="A33" s="137" t="s">
        <v>803</v>
      </c>
      <c r="B33" s="223"/>
      <c r="C33" s="223"/>
      <c r="D33" s="223"/>
      <c r="E33" s="223"/>
      <c r="F33" s="223"/>
      <c r="G33" s="223"/>
      <c r="H33" s="223"/>
      <c r="I33" s="223"/>
    </row>
    <row r="34" spans="1:9" s="181" customFormat="1" ht="30" customHeight="1" x14ac:dyDescent="0.25">
      <c r="A34" s="360" t="s">
        <v>804</v>
      </c>
      <c r="B34" s="360"/>
      <c r="C34" s="360"/>
      <c r="D34" s="360"/>
      <c r="E34" s="360"/>
      <c r="F34" s="360"/>
      <c r="G34" s="360"/>
      <c r="H34" s="360"/>
      <c r="I34" s="360"/>
    </row>
    <row r="35" spans="1:9" ht="15" x14ac:dyDescent="0.25">
      <c r="A35" s="60"/>
      <c r="B35" s="60"/>
      <c r="C35" s="61"/>
      <c r="D35" s="62"/>
      <c r="E35" s="60"/>
      <c r="F35" s="60"/>
      <c r="G35" s="60"/>
      <c r="H35" s="60"/>
      <c r="I35" s="60"/>
    </row>
    <row r="36" spans="1:9" ht="15" x14ac:dyDescent="0.25">
      <c r="A36" s="60"/>
      <c r="B36" s="60"/>
      <c r="C36" s="61"/>
      <c r="D36" s="62"/>
      <c r="E36" s="60"/>
      <c r="F36" s="60"/>
      <c r="G36" s="60"/>
      <c r="H36" s="60"/>
      <c r="I36" s="60"/>
    </row>
    <row r="37" spans="1:9" ht="15" x14ac:dyDescent="0.25">
      <c r="A37" s="60"/>
      <c r="B37" s="60"/>
      <c r="C37" s="61"/>
      <c r="D37" s="62"/>
      <c r="E37" s="60"/>
      <c r="F37" s="60"/>
      <c r="G37" s="60"/>
      <c r="H37" s="60"/>
      <c r="I37" s="60"/>
    </row>
    <row r="38" spans="1:9" ht="15" x14ac:dyDescent="0.25">
      <c r="A38" s="60"/>
      <c r="B38" s="60"/>
      <c r="C38" s="61"/>
      <c r="D38" s="62"/>
      <c r="E38" s="60"/>
      <c r="F38" s="60"/>
      <c r="G38" s="60"/>
      <c r="H38" s="60"/>
      <c r="I38" s="60"/>
    </row>
    <row r="39" spans="1:9" ht="15" x14ac:dyDescent="0.25">
      <c r="A39" s="60"/>
      <c r="B39" s="60"/>
      <c r="C39" s="61"/>
      <c r="D39" s="62"/>
      <c r="E39" s="60"/>
      <c r="F39" s="60"/>
      <c r="G39" s="60"/>
      <c r="H39" s="60"/>
      <c r="I39" s="60"/>
    </row>
    <row r="40" spans="1:9" s="181" customFormat="1" ht="30" customHeight="1" x14ac:dyDescent="0.25">
      <c r="A40" s="224"/>
      <c r="B40" s="224"/>
      <c r="C40" s="226"/>
      <c r="D40" s="227"/>
      <c r="E40" s="224"/>
      <c r="F40" s="224"/>
      <c r="G40" s="224"/>
      <c r="H40" s="224"/>
      <c r="I40" s="224"/>
    </row>
  </sheetData>
  <mergeCells count="14">
    <mergeCell ref="A8:I8"/>
    <mergeCell ref="A13:I13"/>
    <mergeCell ref="F1:I1"/>
    <mergeCell ref="A4:I4"/>
    <mergeCell ref="A31:I31"/>
    <mergeCell ref="A34:I34"/>
    <mergeCell ref="A27:B27"/>
    <mergeCell ref="A24:I24"/>
    <mergeCell ref="A25:I25"/>
    <mergeCell ref="A11:F11"/>
    <mergeCell ref="A21:F21"/>
    <mergeCell ref="A28:I28"/>
    <mergeCell ref="A29:I29"/>
    <mergeCell ref="A30:I30"/>
  </mergeCell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32"/>
  <sheetViews>
    <sheetView tabSelected="1" view="pageBreakPreview" zoomScale="60" zoomScaleNormal="11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9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9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9" s="28" customFormat="1" ht="12.75" x14ac:dyDescent="0.2">
      <c r="C3" s="10"/>
      <c r="F3" s="143"/>
      <c r="G3" s="143"/>
      <c r="H3" s="143"/>
      <c r="I3" s="143"/>
    </row>
    <row r="4" spans="1:9" s="1" customFormat="1" ht="15.75" x14ac:dyDescent="0.25">
      <c r="A4" s="359" t="s">
        <v>626</v>
      </c>
      <c r="B4" s="359"/>
      <c r="C4" s="359"/>
      <c r="D4" s="359"/>
      <c r="E4" s="359"/>
      <c r="F4" s="359"/>
      <c r="G4" s="359"/>
      <c r="H4" s="359"/>
      <c r="I4" s="359"/>
    </row>
    <row r="5" spans="1:9" s="102" customFormat="1" ht="18.75" x14ac:dyDescent="0.3">
      <c r="A5" s="101"/>
      <c r="B5" s="101"/>
      <c r="C5" s="101"/>
      <c r="D5" s="101"/>
      <c r="E5" s="101"/>
      <c r="F5" s="101"/>
      <c r="G5" s="101"/>
      <c r="H5" s="101"/>
      <c r="I5" s="101"/>
    </row>
    <row r="6" spans="1:9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9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9" s="51" customFormat="1" ht="12.75" x14ac:dyDescent="0.15">
      <c r="A8" s="401" t="s">
        <v>689</v>
      </c>
      <c r="B8" s="401"/>
      <c r="C8" s="401"/>
      <c r="D8" s="401"/>
      <c r="E8" s="401"/>
      <c r="F8" s="401"/>
      <c r="G8" s="401"/>
      <c r="H8" s="401"/>
      <c r="I8" s="401"/>
    </row>
    <row r="9" spans="1:9" s="55" customFormat="1" ht="12.75" x14ac:dyDescent="0.2">
      <c r="A9" s="235">
        <v>1</v>
      </c>
      <c r="B9" s="235" t="s">
        <v>371</v>
      </c>
      <c r="C9" s="272">
        <v>100</v>
      </c>
      <c r="D9" s="235" t="s">
        <v>49</v>
      </c>
      <c r="E9" s="318"/>
      <c r="F9" s="167"/>
      <c r="G9" s="270">
        <f>C9*F9</f>
        <v>0</v>
      </c>
      <c r="H9" s="270">
        <f>G9*0.095</f>
        <v>0</v>
      </c>
      <c r="I9" s="270">
        <f>G9+H9</f>
        <v>0</v>
      </c>
    </row>
    <row r="10" spans="1:9" s="55" customFormat="1" ht="12.75" x14ac:dyDescent="0.2">
      <c r="A10" s="235">
        <v>2</v>
      </c>
      <c r="B10" s="235" t="s">
        <v>372</v>
      </c>
      <c r="C10" s="272">
        <v>470</v>
      </c>
      <c r="D10" s="235" t="s">
        <v>49</v>
      </c>
      <c r="E10" s="318"/>
      <c r="F10" s="167"/>
      <c r="G10" s="270">
        <f t="shared" ref="G10:G19" si="0">C10*F10</f>
        <v>0</v>
      </c>
      <c r="H10" s="270">
        <f t="shared" ref="H10:H19" si="1">G10*0.095</f>
        <v>0</v>
      </c>
      <c r="I10" s="270">
        <f t="shared" ref="I10:I19" si="2">G10+H10</f>
        <v>0</v>
      </c>
    </row>
    <row r="11" spans="1:9" s="55" customFormat="1" ht="12.75" x14ac:dyDescent="0.2">
      <c r="A11" s="235">
        <v>3</v>
      </c>
      <c r="B11" s="235" t="s">
        <v>373</v>
      </c>
      <c r="C11" s="272">
        <v>100</v>
      </c>
      <c r="D11" s="235" t="s">
        <v>49</v>
      </c>
      <c r="E11" s="318"/>
      <c r="F11" s="167"/>
      <c r="G11" s="270">
        <f t="shared" si="0"/>
        <v>0</v>
      </c>
      <c r="H11" s="270">
        <f t="shared" si="1"/>
        <v>0</v>
      </c>
      <c r="I11" s="270">
        <f t="shared" si="2"/>
        <v>0</v>
      </c>
    </row>
    <row r="12" spans="1:9" s="55" customFormat="1" ht="12.75" x14ac:dyDescent="0.2">
      <c r="A12" s="235">
        <v>4</v>
      </c>
      <c r="B12" s="235" t="s">
        <v>374</v>
      </c>
      <c r="C12" s="272">
        <v>300</v>
      </c>
      <c r="D12" s="235" t="s">
        <v>49</v>
      </c>
      <c r="E12" s="318"/>
      <c r="F12" s="167"/>
      <c r="G12" s="270">
        <f t="shared" si="0"/>
        <v>0</v>
      </c>
      <c r="H12" s="270">
        <f t="shared" si="1"/>
        <v>0</v>
      </c>
      <c r="I12" s="270">
        <f t="shared" si="2"/>
        <v>0</v>
      </c>
    </row>
    <row r="13" spans="1:9" s="55" customFormat="1" ht="12.75" x14ac:dyDescent="0.2">
      <c r="A13" s="235">
        <v>5</v>
      </c>
      <c r="B13" s="235" t="s">
        <v>375</v>
      </c>
      <c r="C13" s="272">
        <v>98</v>
      </c>
      <c r="D13" s="235" t="s">
        <v>49</v>
      </c>
      <c r="E13" s="318"/>
      <c r="F13" s="167"/>
      <c r="G13" s="270">
        <f t="shared" si="0"/>
        <v>0</v>
      </c>
      <c r="H13" s="270">
        <f t="shared" si="1"/>
        <v>0</v>
      </c>
      <c r="I13" s="270">
        <f t="shared" si="2"/>
        <v>0</v>
      </c>
    </row>
    <row r="14" spans="1:9" s="55" customFormat="1" ht="12.75" x14ac:dyDescent="0.2">
      <c r="A14" s="235">
        <v>6</v>
      </c>
      <c r="B14" s="235" t="s">
        <v>376</v>
      </c>
      <c r="C14" s="272">
        <v>400</v>
      </c>
      <c r="D14" s="235" t="s">
        <v>49</v>
      </c>
      <c r="E14" s="318"/>
      <c r="F14" s="167"/>
      <c r="G14" s="270">
        <f t="shared" si="0"/>
        <v>0</v>
      </c>
      <c r="H14" s="270">
        <f t="shared" si="1"/>
        <v>0</v>
      </c>
      <c r="I14" s="270">
        <f t="shared" si="2"/>
        <v>0</v>
      </c>
    </row>
    <row r="15" spans="1:9" s="55" customFormat="1" ht="12.75" x14ac:dyDescent="0.2">
      <c r="A15" s="235">
        <v>7</v>
      </c>
      <c r="B15" s="235" t="s">
        <v>377</v>
      </c>
      <c r="C15" s="272">
        <v>100</v>
      </c>
      <c r="D15" s="235" t="s">
        <v>49</v>
      </c>
      <c r="E15" s="318"/>
      <c r="F15" s="167"/>
      <c r="G15" s="270">
        <f t="shared" si="0"/>
        <v>0</v>
      </c>
      <c r="H15" s="270">
        <f t="shared" si="1"/>
        <v>0</v>
      </c>
      <c r="I15" s="270">
        <f t="shared" si="2"/>
        <v>0</v>
      </c>
    </row>
    <row r="16" spans="1:9" s="55" customFormat="1" ht="12.75" x14ac:dyDescent="0.2">
      <c r="A16" s="235">
        <v>8</v>
      </c>
      <c r="B16" s="235" t="s">
        <v>378</v>
      </c>
      <c r="C16" s="272">
        <v>249</v>
      </c>
      <c r="D16" s="235" t="s">
        <v>49</v>
      </c>
      <c r="E16" s="318"/>
      <c r="F16" s="167"/>
      <c r="G16" s="270">
        <f t="shared" si="0"/>
        <v>0</v>
      </c>
      <c r="H16" s="270">
        <f t="shared" si="1"/>
        <v>0</v>
      </c>
      <c r="I16" s="270">
        <f t="shared" si="2"/>
        <v>0</v>
      </c>
    </row>
    <row r="17" spans="1:9" s="55" customFormat="1" ht="12.75" x14ac:dyDescent="0.2">
      <c r="A17" s="235">
        <v>9</v>
      </c>
      <c r="B17" s="235" t="s">
        <v>379</v>
      </c>
      <c r="C17" s="272">
        <v>100</v>
      </c>
      <c r="D17" s="235" t="s">
        <v>49</v>
      </c>
      <c r="E17" s="318"/>
      <c r="F17" s="167"/>
      <c r="G17" s="270">
        <f t="shared" si="0"/>
        <v>0</v>
      </c>
      <c r="H17" s="270">
        <f t="shared" si="1"/>
        <v>0</v>
      </c>
      <c r="I17" s="270">
        <f t="shared" si="2"/>
        <v>0</v>
      </c>
    </row>
    <row r="18" spans="1:9" s="80" customFormat="1" ht="12.75" x14ac:dyDescent="0.2">
      <c r="A18" s="235">
        <v>10</v>
      </c>
      <c r="B18" s="164" t="s">
        <v>625</v>
      </c>
      <c r="C18" s="165">
        <v>110</v>
      </c>
      <c r="D18" s="164" t="s">
        <v>49</v>
      </c>
      <c r="E18" s="340"/>
      <c r="F18" s="167"/>
      <c r="G18" s="270">
        <f t="shared" si="0"/>
        <v>0</v>
      </c>
      <c r="H18" s="270">
        <f t="shared" si="1"/>
        <v>0</v>
      </c>
      <c r="I18" s="270">
        <f t="shared" si="2"/>
        <v>0</v>
      </c>
    </row>
    <row r="19" spans="1:9" s="118" customFormat="1" ht="12.75" x14ac:dyDescent="0.2">
      <c r="A19" s="235">
        <v>11</v>
      </c>
      <c r="B19" s="341" t="s">
        <v>624</v>
      </c>
      <c r="C19" s="342">
        <v>37</v>
      </c>
      <c r="D19" s="14" t="s">
        <v>49</v>
      </c>
      <c r="E19" s="343"/>
      <c r="F19" s="344"/>
      <c r="G19" s="270">
        <f t="shared" si="0"/>
        <v>0</v>
      </c>
      <c r="H19" s="270">
        <f t="shared" si="1"/>
        <v>0</v>
      </c>
      <c r="I19" s="270">
        <f t="shared" si="2"/>
        <v>0</v>
      </c>
    </row>
    <row r="20" spans="1:9" s="55" customFormat="1" ht="15" customHeight="1" x14ac:dyDescent="0.2">
      <c r="A20" s="367" t="s">
        <v>690</v>
      </c>
      <c r="B20" s="368"/>
      <c r="C20" s="368"/>
      <c r="D20" s="368"/>
      <c r="E20" s="368"/>
      <c r="F20" s="369"/>
      <c r="G20" s="246">
        <f>SUM(G9:G19)</f>
        <v>0</v>
      </c>
      <c r="H20" s="246">
        <f t="shared" ref="H20:I20" si="3">SUM(H9:H19)</f>
        <v>0</v>
      </c>
      <c r="I20" s="246">
        <f t="shared" si="3"/>
        <v>0</v>
      </c>
    </row>
    <row r="21" spans="1:9" x14ac:dyDescent="0.25">
      <c r="A21" s="60"/>
      <c r="B21" s="60"/>
      <c r="C21" s="60"/>
      <c r="D21" s="60"/>
      <c r="E21" s="60"/>
      <c r="F21" s="60"/>
      <c r="G21" s="60"/>
      <c r="H21" s="60"/>
      <c r="I21" s="60"/>
    </row>
    <row r="22" spans="1:9" s="63" customFormat="1" ht="12.75" x14ac:dyDescent="0.2">
      <c r="A22" s="75" t="s">
        <v>304</v>
      </c>
      <c r="B22" s="60"/>
      <c r="C22" s="61"/>
      <c r="D22" s="62"/>
      <c r="E22" s="60"/>
      <c r="F22" s="60"/>
      <c r="G22" s="60"/>
      <c r="H22" s="60"/>
      <c r="I22" s="60"/>
    </row>
    <row r="23" spans="1:9" s="63" customFormat="1" ht="12.75" x14ac:dyDescent="0.2">
      <c r="A23" s="363" t="s">
        <v>327</v>
      </c>
      <c r="B23" s="363"/>
      <c r="C23" s="363"/>
      <c r="D23" s="363"/>
      <c r="E23" s="363"/>
      <c r="F23" s="363"/>
      <c r="G23" s="363"/>
      <c r="H23" s="363"/>
      <c r="I23" s="363"/>
    </row>
    <row r="24" spans="1:9" x14ac:dyDescent="0.25">
      <c r="A24" s="60"/>
      <c r="B24" s="60"/>
      <c r="C24" s="60"/>
      <c r="D24" s="60"/>
      <c r="E24" s="60"/>
      <c r="F24" s="60"/>
      <c r="G24" s="60"/>
      <c r="H24" s="60"/>
      <c r="I24" s="60"/>
    </row>
    <row r="25" spans="1:9" s="65" customFormat="1" ht="12.75" x14ac:dyDescent="0.2">
      <c r="A25" s="361" t="s">
        <v>305</v>
      </c>
      <c r="B25" s="362"/>
      <c r="C25" s="64"/>
    </row>
    <row r="26" spans="1:9" s="66" customFormat="1" ht="29.25" customHeight="1" x14ac:dyDescent="0.25">
      <c r="A26" s="370" t="s">
        <v>187</v>
      </c>
      <c r="B26" s="370"/>
      <c r="C26" s="370"/>
      <c r="D26" s="370"/>
      <c r="E26" s="370"/>
      <c r="F26" s="370"/>
      <c r="G26" s="370"/>
      <c r="H26" s="370"/>
      <c r="I26" s="370"/>
    </row>
    <row r="27" spans="1:9" s="66" customFormat="1" x14ac:dyDescent="0.25">
      <c r="A27" s="370" t="s">
        <v>306</v>
      </c>
      <c r="B27" s="370"/>
      <c r="C27" s="370"/>
      <c r="D27" s="370"/>
      <c r="E27" s="370"/>
      <c r="F27" s="370"/>
      <c r="G27" s="370"/>
      <c r="H27" s="370"/>
      <c r="I27" s="370"/>
    </row>
    <row r="28" spans="1:9" s="66" customFormat="1" ht="35.25" customHeight="1" x14ac:dyDescent="0.25">
      <c r="A28" s="371" t="s">
        <v>801</v>
      </c>
      <c r="B28" s="371"/>
      <c r="C28" s="371"/>
      <c r="D28" s="371"/>
      <c r="E28" s="371"/>
      <c r="F28" s="371"/>
      <c r="G28" s="371"/>
      <c r="H28" s="371"/>
      <c r="I28" s="371"/>
    </row>
    <row r="29" spans="1:9" s="65" customFormat="1" ht="12.75" x14ac:dyDescent="0.2">
      <c r="A29" s="372" t="s">
        <v>307</v>
      </c>
      <c r="B29" s="372"/>
      <c r="C29" s="372"/>
      <c r="D29" s="372"/>
      <c r="E29" s="372"/>
      <c r="F29" s="372"/>
      <c r="G29" s="372"/>
      <c r="H29" s="372"/>
      <c r="I29" s="372"/>
    </row>
    <row r="30" spans="1:9" s="67" customFormat="1" ht="12.75" x14ac:dyDescent="0.2">
      <c r="A30" s="137" t="s">
        <v>802</v>
      </c>
      <c r="B30" s="223"/>
      <c r="C30" s="223"/>
      <c r="D30" s="223"/>
      <c r="E30" s="223"/>
      <c r="F30" s="223"/>
      <c r="G30" s="223"/>
      <c r="H30" s="223"/>
      <c r="I30" s="223"/>
    </row>
    <row r="31" spans="1:9" x14ac:dyDescent="0.25">
      <c r="A31" s="137" t="s">
        <v>803</v>
      </c>
      <c r="B31" s="223"/>
      <c r="C31" s="223"/>
      <c r="D31" s="223"/>
      <c r="E31" s="223"/>
      <c r="F31" s="223"/>
      <c r="G31" s="223"/>
      <c r="H31" s="223"/>
      <c r="I31" s="223"/>
    </row>
    <row r="32" spans="1:9" s="181" customFormat="1" ht="30" customHeight="1" x14ac:dyDescent="0.25">
      <c r="A32" s="360" t="s">
        <v>804</v>
      </c>
      <c r="B32" s="360"/>
      <c r="C32" s="360"/>
      <c r="D32" s="360"/>
      <c r="E32" s="360"/>
      <c r="F32" s="360"/>
      <c r="G32" s="360"/>
      <c r="H32" s="360"/>
      <c r="I32" s="360"/>
    </row>
  </sheetData>
  <mergeCells count="11">
    <mergeCell ref="F1:I1"/>
    <mergeCell ref="A25:B25"/>
    <mergeCell ref="A26:I26"/>
    <mergeCell ref="A27:I27"/>
    <mergeCell ref="A28:I28"/>
    <mergeCell ref="A32:I32"/>
    <mergeCell ref="A4:I4"/>
    <mergeCell ref="A20:F20"/>
    <mergeCell ref="A23:I23"/>
    <mergeCell ref="A8:I8"/>
    <mergeCell ref="A29:I29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J190"/>
  <sheetViews>
    <sheetView tabSelected="1" view="pageBreakPreview" topLeftCell="A20" zoomScale="60" zoomScaleNormal="110" workbookViewId="0">
      <selection activeCell="B20" sqref="B20"/>
    </sheetView>
  </sheetViews>
  <sheetFormatPr defaultColWidth="9.140625" defaultRowHeight="15" x14ac:dyDescent="0.25"/>
  <cols>
    <col min="1" max="1" width="4.140625" style="22" customWidth="1"/>
    <col min="2" max="2" width="48.7109375" style="22" customWidth="1"/>
    <col min="3" max="3" width="7" style="22" customWidth="1"/>
    <col min="4" max="4" width="4.42578125" style="22" customWidth="1"/>
    <col min="5" max="5" width="25.7109375" style="22" customWidth="1"/>
    <col min="6" max="6" width="10.85546875" style="22" customWidth="1"/>
    <col min="7" max="9" width="11.7109375" style="22" customWidth="1"/>
    <col min="10" max="10" width="9.28515625" style="22" bestFit="1" customWidth="1"/>
    <col min="11" max="11" width="10.140625" style="22" bestFit="1" customWidth="1"/>
    <col min="12" max="16384" width="9.140625" style="22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0" x14ac:dyDescent="0.25">
      <c r="A3" s="407"/>
      <c r="B3" s="407"/>
      <c r="C3" s="21"/>
      <c r="D3" s="29"/>
      <c r="E3" s="29"/>
      <c r="F3" s="29"/>
      <c r="G3" s="407"/>
      <c r="H3" s="407"/>
      <c r="I3" s="407"/>
      <c r="J3" s="407"/>
    </row>
    <row r="4" spans="1:10" s="1" customFormat="1" ht="15.75" x14ac:dyDescent="0.25">
      <c r="A4" s="359" t="s">
        <v>478</v>
      </c>
      <c r="B4" s="359"/>
      <c r="C4" s="359"/>
      <c r="D4" s="359"/>
      <c r="E4" s="359"/>
      <c r="F4" s="359"/>
      <c r="G4" s="359"/>
      <c r="H4" s="359"/>
      <c r="I4" s="359"/>
      <c r="J4" s="359"/>
    </row>
    <row r="6" spans="1:10" s="24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0" s="24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0" s="29" customFormat="1" ht="12.75" x14ac:dyDescent="0.2">
      <c r="A8" s="399" t="s">
        <v>691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s="29" customFormat="1" ht="12.75" x14ac:dyDescent="0.2">
      <c r="A9" s="151">
        <v>1</v>
      </c>
      <c r="B9" s="151" t="s">
        <v>767</v>
      </c>
      <c r="C9" s="127">
        <v>1000</v>
      </c>
      <c r="D9" s="127" t="s">
        <v>49</v>
      </c>
      <c r="E9" s="248"/>
      <c r="F9" s="154"/>
      <c r="G9" s="249">
        <f>C9*F9</f>
        <v>0</v>
      </c>
      <c r="H9" s="249">
        <f>G9*0.095</f>
        <v>0</v>
      </c>
      <c r="I9" s="249">
        <f>G9+H9</f>
        <v>0</v>
      </c>
      <c r="J9" s="251"/>
    </row>
    <row r="10" spans="1:10" s="29" customFormat="1" ht="12.75" x14ac:dyDescent="0.2">
      <c r="A10" s="151">
        <v>2</v>
      </c>
      <c r="B10" s="151" t="s">
        <v>768</v>
      </c>
      <c r="C10" s="127">
        <v>1000</v>
      </c>
      <c r="D10" s="127" t="s">
        <v>49</v>
      </c>
      <c r="E10" s="248"/>
      <c r="F10" s="154"/>
      <c r="G10" s="249">
        <f t="shared" ref="G10:G48" si="0">C10*F10</f>
        <v>0</v>
      </c>
      <c r="H10" s="249">
        <f t="shared" ref="H10:H48" si="1">G10*0.095</f>
        <v>0</v>
      </c>
      <c r="I10" s="249">
        <f t="shared" ref="I10:I48" si="2">G10+H10</f>
        <v>0</v>
      </c>
      <c r="J10" s="251"/>
    </row>
    <row r="11" spans="1:10" s="29" customFormat="1" ht="12.75" x14ac:dyDescent="0.2">
      <c r="A11" s="151">
        <v>3</v>
      </c>
      <c r="B11" s="151" t="s">
        <v>769</v>
      </c>
      <c r="C11" s="127">
        <v>3000</v>
      </c>
      <c r="D11" s="127" t="s">
        <v>49</v>
      </c>
      <c r="E11" s="248"/>
      <c r="F11" s="154"/>
      <c r="G11" s="249">
        <f t="shared" si="0"/>
        <v>0</v>
      </c>
      <c r="H11" s="249">
        <f t="shared" si="1"/>
        <v>0</v>
      </c>
      <c r="I11" s="249">
        <f t="shared" si="2"/>
        <v>0</v>
      </c>
      <c r="J11" s="251"/>
    </row>
    <row r="12" spans="1:10" s="29" customFormat="1" ht="12.75" x14ac:dyDescent="0.2">
      <c r="A12" s="151">
        <v>4</v>
      </c>
      <c r="B12" s="151" t="s">
        <v>745</v>
      </c>
      <c r="C12" s="127">
        <v>5000</v>
      </c>
      <c r="D12" s="127" t="s">
        <v>49</v>
      </c>
      <c r="E12" s="248"/>
      <c r="F12" s="154"/>
      <c r="G12" s="249">
        <f t="shared" si="0"/>
        <v>0</v>
      </c>
      <c r="H12" s="249">
        <f t="shared" si="1"/>
        <v>0</v>
      </c>
      <c r="I12" s="249">
        <f t="shared" si="2"/>
        <v>0</v>
      </c>
      <c r="J12" s="251"/>
    </row>
    <row r="13" spans="1:10" s="29" customFormat="1" ht="12.75" x14ac:dyDescent="0.2">
      <c r="A13" s="151">
        <v>5</v>
      </c>
      <c r="B13" s="144" t="s">
        <v>770</v>
      </c>
      <c r="C13" s="153">
        <v>3000</v>
      </c>
      <c r="D13" s="153" t="s">
        <v>49</v>
      </c>
      <c r="E13" s="248"/>
      <c r="F13" s="154"/>
      <c r="G13" s="249">
        <f t="shared" si="0"/>
        <v>0</v>
      </c>
      <c r="H13" s="249">
        <f t="shared" si="1"/>
        <v>0</v>
      </c>
      <c r="I13" s="249">
        <f t="shared" si="2"/>
        <v>0</v>
      </c>
      <c r="J13" s="251"/>
    </row>
    <row r="14" spans="1:10" s="29" customFormat="1" ht="12.75" x14ac:dyDescent="0.2">
      <c r="A14" s="151">
        <v>6</v>
      </c>
      <c r="B14" s="151" t="s">
        <v>771</v>
      </c>
      <c r="C14" s="127">
        <v>2000</v>
      </c>
      <c r="D14" s="153" t="s">
        <v>49</v>
      </c>
      <c r="E14" s="248"/>
      <c r="F14" s="154"/>
      <c r="G14" s="249">
        <f t="shared" si="0"/>
        <v>0</v>
      </c>
      <c r="H14" s="249">
        <f t="shared" si="1"/>
        <v>0</v>
      </c>
      <c r="I14" s="249">
        <f t="shared" si="2"/>
        <v>0</v>
      </c>
      <c r="J14" s="251"/>
    </row>
    <row r="15" spans="1:10" s="29" customFormat="1" ht="12.75" x14ac:dyDescent="0.2">
      <c r="A15" s="151">
        <v>7</v>
      </c>
      <c r="B15" s="151" t="s">
        <v>772</v>
      </c>
      <c r="C15" s="127">
        <v>1000</v>
      </c>
      <c r="D15" s="153" t="s">
        <v>49</v>
      </c>
      <c r="E15" s="248"/>
      <c r="F15" s="154"/>
      <c r="G15" s="249">
        <f t="shared" si="0"/>
        <v>0</v>
      </c>
      <c r="H15" s="249">
        <f t="shared" si="1"/>
        <v>0</v>
      </c>
      <c r="I15" s="249">
        <f t="shared" si="2"/>
        <v>0</v>
      </c>
      <c r="J15" s="251"/>
    </row>
    <row r="16" spans="1:10" s="29" customFormat="1" ht="12.75" x14ac:dyDescent="0.2">
      <c r="A16" s="151">
        <v>8</v>
      </c>
      <c r="B16" s="151" t="s">
        <v>773</v>
      </c>
      <c r="C16" s="127">
        <v>2000</v>
      </c>
      <c r="D16" s="153" t="s">
        <v>49</v>
      </c>
      <c r="E16" s="248"/>
      <c r="F16" s="154"/>
      <c r="G16" s="249">
        <f t="shared" si="0"/>
        <v>0</v>
      </c>
      <c r="H16" s="249">
        <f t="shared" si="1"/>
        <v>0</v>
      </c>
      <c r="I16" s="249">
        <f t="shared" si="2"/>
        <v>0</v>
      </c>
      <c r="J16" s="251"/>
    </row>
    <row r="17" spans="1:10" s="29" customFormat="1" ht="12.75" x14ac:dyDescent="0.2">
      <c r="A17" s="151">
        <v>9</v>
      </c>
      <c r="B17" s="151" t="s">
        <v>774</v>
      </c>
      <c r="C17" s="127">
        <v>4000</v>
      </c>
      <c r="D17" s="153" t="s">
        <v>49</v>
      </c>
      <c r="E17" s="248"/>
      <c r="F17" s="154"/>
      <c r="G17" s="249">
        <f t="shared" si="0"/>
        <v>0</v>
      </c>
      <c r="H17" s="249">
        <f t="shared" si="1"/>
        <v>0</v>
      </c>
      <c r="I17" s="249">
        <f t="shared" si="2"/>
        <v>0</v>
      </c>
      <c r="J17" s="251"/>
    </row>
    <row r="18" spans="1:10" s="29" customFormat="1" ht="12.75" x14ac:dyDescent="0.2">
      <c r="A18" s="151">
        <v>10</v>
      </c>
      <c r="B18" s="151" t="s">
        <v>776</v>
      </c>
      <c r="C18" s="127">
        <v>3490</v>
      </c>
      <c r="D18" s="127" t="s">
        <v>49</v>
      </c>
      <c r="E18" s="248"/>
      <c r="F18" s="154"/>
      <c r="G18" s="249">
        <f t="shared" si="0"/>
        <v>0</v>
      </c>
      <c r="H18" s="249">
        <f t="shared" si="1"/>
        <v>0</v>
      </c>
      <c r="I18" s="249">
        <f t="shared" si="2"/>
        <v>0</v>
      </c>
      <c r="J18" s="251"/>
    </row>
    <row r="19" spans="1:10" s="29" customFormat="1" ht="12.75" x14ac:dyDescent="0.2">
      <c r="A19" s="151">
        <v>11</v>
      </c>
      <c r="B19" s="151" t="s">
        <v>775</v>
      </c>
      <c r="C19" s="127">
        <v>4000</v>
      </c>
      <c r="D19" s="127" t="s">
        <v>49</v>
      </c>
      <c r="E19" s="248"/>
      <c r="F19" s="154"/>
      <c r="G19" s="249">
        <f t="shared" si="0"/>
        <v>0</v>
      </c>
      <c r="H19" s="249">
        <f t="shared" si="1"/>
        <v>0</v>
      </c>
      <c r="I19" s="249">
        <f t="shared" si="2"/>
        <v>0</v>
      </c>
      <c r="J19" s="251"/>
    </row>
    <row r="20" spans="1:10" s="29" customFormat="1" ht="12.75" x14ac:dyDescent="0.2">
      <c r="A20" s="151">
        <v>12</v>
      </c>
      <c r="B20" s="151" t="s">
        <v>777</v>
      </c>
      <c r="C20" s="127">
        <v>3500</v>
      </c>
      <c r="D20" s="127" t="s">
        <v>49</v>
      </c>
      <c r="E20" s="248"/>
      <c r="F20" s="154"/>
      <c r="G20" s="249">
        <f t="shared" si="0"/>
        <v>0</v>
      </c>
      <c r="H20" s="249">
        <f t="shared" si="1"/>
        <v>0</v>
      </c>
      <c r="I20" s="249">
        <f t="shared" si="2"/>
        <v>0</v>
      </c>
      <c r="J20" s="251"/>
    </row>
    <row r="21" spans="1:10" s="29" customFormat="1" ht="12.75" x14ac:dyDescent="0.2">
      <c r="A21" s="151">
        <v>13</v>
      </c>
      <c r="B21" s="144" t="s">
        <v>778</v>
      </c>
      <c r="C21" s="153">
        <v>3000</v>
      </c>
      <c r="D21" s="153" t="s">
        <v>49</v>
      </c>
      <c r="E21" s="248"/>
      <c r="F21" s="154"/>
      <c r="G21" s="249">
        <f t="shared" si="0"/>
        <v>0</v>
      </c>
      <c r="H21" s="249">
        <f t="shared" si="1"/>
        <v>0</v>
      </c>
      <c r="I21" s="249">
        <f t="shared" si="2"/>
        <v>0</v>
      </c>
      <c r="J21" s="251"/>
    </row>
    <row r="22" spans="1:10" s="29" customFormat="1" ht="12.75" x14ac:dyDescent="0.2">
      <c r="A22" s="151">
        <v>14</v>
      </c>
      <c r="B22" s="144" t="s">
        <v>779</v>
      </c>
      <c r="C22" s="127">
        <v>3000</v>
      </c>
      <c r="D22" s="153" t="s">
        <v>49</v>
      </c>
      <c r="E22" s="248"/>
      <c r="F22" s="154"/>
      <c r="G22" s="249">
        <f t="shared" si="0"/>
        <v>0</v>
      </c>
      <c r="H22" s="249">
        <f t="shared" si="1"/>
        <v>0</v>
      </c>
      <c r="I22" s="249">
        <f t="shared" si="2"/>
        <v>0</v>
      </c>
      <c r="J22" s="251"/>
    </row>
    <row r="23" spans="1:10" s="29" customFormat="1" ht="12.75" x14ac:dyDescent="0.2">
      <c r="A23" s="151">
        <v>15</v>
      </c>
      <c r="B23" s="144" t="s">
        <v>780</v>
      </c>
      <c r="C23" s="153">
        <v>200</v>
      </c>
      <c r="D23" s="153" t="s">
        <v>49</v>
      </c>
      <c r="E23" s="331"/>
      <c r="F23" s="332"/>
      <c r="G23" s="249">
        <f t="shared" si="0"/>
        <v>0</v>
      </c>
      <c r="H23" s="249">
        <f t="shared" si="1"/>
        <v>0</v>
      </c>
      <c r="I23" s="249">
        <f t="shared" si="2"/>
        <v>0</v>
      </c>
      <c r="J23" s="345"/>
    </row>
    <row r="24" spans="1:10" s="29" customFormat="1" ht="12.75" x14ac:dyDescent="0.2">
      <c r="A24" s="151">
        <v>16</v>
      </c>
      <c r="B24" s="144" t="s">
        <v>781</v>
      </c>
      <c r="C24" s="127">
        <v>200</v>
      </c>
      <c r="D24" s="153" t="s">
        <v>49</v>
      </c>
      <c r="E24" s="331"/>
      <c r="F24" s="332"/>
      <c r="G24" s="249">
        <f t="shared" si="0"/>
        <v>0</v>
      </c>
      <c r="H24" s="249">
        <f t="shared" si="1"/>
        <v>0</v>
      </c>
      <c r="I24" s="249">
        <f t="shared" si="2"/>
        <v>0</v>
      </c>
      <c r="J24" s="345"/>
    </row>
    <row r="25" spans="1:10" s="29" customFormat="1" ht="12.75" x14ac:dyDescent="0.2">
      <c r="A25" s="151">
        <v>17</v>
      </c>
      <c r="B25" s="144" t="s">
        <v>746</v>
      </c>
      <c r="C25" s="153">
        <v>100</v>
      </c>
      <c r="D25" s="153" t="s">
        <v>49</v>
      </c>
      <c r="E25" s="331"/>
      <c r="F25" s="332"/>
      <c r="G25" s="249">
        <f t="shared" si="0"/>
        <v>0</v>
      </c>
      <c r="H25" s="249">
        <f t="shared" si="1"/>
        <v>0</v>
      </c>
      <c r="I25" s="249">
        <f t="shared" si="2"/>
        <v>0</v>
      </c>
      <c r="J25" s="345"/>
    </row>
    <row r="26" spans="1:10" s="29" customFormat="1" ht="12.75" x14ac:dyDescent="0.2">
      <c r="A26" s="151">
        <v>18</v>
      </c>
      <c r="B26" s="144" t="s">
        <v>747</v>
      </c>
      <c r="C26" s="153">
        <v>100</v>
      </c>
      <c r="D26" s="153" t="s">
        <v>49</v>
      </c>
      <c r="E26" s="331"/>
      <c r="F26" s="332"/>
      <c r="G26" s="249">
        <f t="shared" si="0"/>
        <v>0</v>
      </c>
      <c r="H26" s="249">
        <f t="shared" si="1"/>
        <v>0</v>
      </c>
      <c r="I26" s="249">
        <f t="shared" si="2"/>
        <v>0</v>
      </c>
      <c r="J26" s="345"/>
    </row>
    <row r="27" spans="1:10" s="29" customFormat="1" ht="12.75" x14ac:dyDescent="0.2">
      <c r="A27" s="151">
        <v>19</v>
      </c>
      <c r="B27" s="144" t="s">
        <v>748</v>
      </c>
      <c r="C27" s="153">
        <v>200</v>
      </c>
      <c r="D27" s="153" t="s">
        <v>49</v>
      </c>
      <c r="E27" s="331"/>
      <c r="F27" s="332"/>
      <c r="G27" s="249">
        <f t="shared" si="0"/>
        <v>0</v>
      </c>
      <c r="H27" s="249">
        <f t="shared" si="1"/>
        <v>0</v>
      </c>
      <c r="I27" s="249">
        <f t="shared" si="2"/>
        <v>0</v>
      </c>
      <c r="J27" s="345"/>
    </row>
    <row r="28" spans="1:10" s="29" customFormat="1" ht="12.75" x14ac:dyDescent="0.2">
      <c r="A28" s="151">
        <v>20</v>
      </c>
      <c r="B28" s="144" t="s">
        <v>238</v>
      </c>
      <c r="C28" s="153">
        <v>50</v>
      </c>
      <c r="D28" s="153" t="s">
        <v>49</v>
      </c>
      <c r="E28" s="331"/>
      <c r="F28" s="332"/>
      <c r="G28" s="249">
        <f t="shared" si="0"/>
        <v>0</v>
      </c>
      <c r="H28" s="249">
        <f t="shared" si="1"/>
        <v>0</v>
      </c>
      <c r="I28" s="249">
        <f t="shared" si="2"/>
        <v>0</v>
      </c>
      <c r="J28" s="345"/>
    </row>
    <row r="29" spans="1:10" s="29" customFormat="1" ht="12.75" x14ac:dyDescent="0.2">
      <c r="A29" s="151">
        <v>21</v>
      </c>
      <c r="B29" s="144" t="s">
        <v>239</v>
      </c>
      <c r="C29" s="153">
        <v>90</v>
      </c>
      <c r="D29" s="153" t="s">
        <v>49</v>
      </c>
      <c r="E29" s="331"/>
      <c r="F29" s="332"/>
      <c r="G29" s="249">
        <f t="shared" si="0"/>
        <v>0</v>
      </c>
      <c r="H29" s="249">
        <f t="shared" si="1"/>
        <v>0</v>
      </c>
      <c r="I29" s="249">
        <f t="shared" si="2"/>
        <v>0</v>
      </c>
      <c r="J29" s="345"/>
    </row>
    <row r="30" spans="1:10" s="29" customFormat="1" ht="12.75" x14ac:dyDescent="0.2">
      <c r="A30" s="151">
        <v>22</v>
      </c>
      <c r="B30" s="144" t="s">
        <v>240</v>
      </c>
      <c r="C30" s="153">
        <v>50</v>
      </c>
      <c r="D30" s="153" t="s">
        <v>49</v>
      </c>
      <c r="E30" s="331"/>
      <c r="F30" s="332"/>
      <c r="G30" s="249">
        <f t="shared" si="0"/>
        <v>0</v>
      </c>
      <c r="H30" s="249">
        <f t="shared" si="1"/>
        <v>0</v>
      </c>
      <c r="I30" s="249">
        <f t="shared" si="2"/>
        <v>0</v>
      </c>
      <c r="J30" s="345"/>
    </row>
    <row r="31" spans="1:10" s="29" customFormat="1" ht="12.75" x14ac:dyDescent="0.2">
      <c r="A31" s="151">
        <v>23</v>
      </c>
      <c r="B31" s="144" t="s">
        <v>749</v>
      </c>
      <c r="C31" s="153">
        <v>60</v>
      </c>
      <c r="D31" s="153" t="s">
        <v>49</v>
      </c>
      <c r="E31" s="331"/>
      <c r="F31" s="332"/>
      <c r="G31" s="249">
        <f t="shared" si="0"/>
        <v>0</v>
      </c>
      <c r="H31" s="249">
        <f t="shared" si="1"/>
        <v>0</v>
      </c>
      <c r="I31" s="249">
        <f t="shared" si="2"/>
        <v>0</v>
      </c>
      <c r="J31" s="345"/>
    </row>
    <row r="32" spans="1:10" s="29" customFormat="1" ht="12.75" x14ac:dyDescent="0.2">
      <c r="A32" s="151">
        <v>24</v>
      </c>
      <c r="B32" s="144" t="s">
        <v>750</v>
      </c>
      <c r="C32" s="153">
        <v>60</v>
      </c>
      <c r="D32" s="153" t="s">
        <v>49</v>
      </c>
      <c r="E32" s="331"/>
      <c r="F32" s="332"/>
      <c r="G32" s="249">
        <f t="shared" si="0"/>
        <v>0</v>
      </c>
      <c r="H32" s="249">
        <f t="shared" si="1"/>
        <v>0</v>
      </c>
      <c r="I32" s="249">
        <f t="shared" si="2"/>
        <v>0</v>
      </c>
      <c r="J32" s="345"/>
    </row>
    <row r="33" spans="1:10" s="29" customFormat="1" ht="12.75" x14ac:dyDescent="0.2">
      <c r="A33" s="151">
        <v>25</v>
      </c>
      <c r="B33" s="144" t="s">
        <v>751</v>
      </c>
      <c r="C33" s="153">
        <v>130</v>
      </c>
      <c r="D33" s="153" t="s">
        <v>49</v>
      </c>
      <c r="E33" s="331"/>
      <c r="F33" s="332"/>
      <c r="G33" s="249">
        <f t="shared" si="0"/>
        <v>0</v>
      </c>
      <c r="H33" s="249">
        <f t="shared" si="1"/>
        <v>0</v>
      </c>
      <c r="I33" s="249">
        <f t="shared" si="2"/>
        <v>0</v>
      </c>
      <c r="J33" s="345"/>
    </row>
    <row r="34" spans="1:10" s="29" customFormat="1" ht="12.75" x14ac:dyDescent="0.2">
      <c r="A34" s="151">
        <v>26</v>
      </c>
      <c r="B34" s="144" t="s">
        <v>752</v>
      </c>
      <c r="C34" s="127">
        <v>50</v>
      </c>
      <c r="D34" s="153" t="s">
        <v>49</v>
      </c>
      <c r="E34" s="331"/>
      <c r="F34" s="332"/>
      <c r="G34" s="249">
        <f t="shared" si="0"/>
        <v>0</v>
      </c>
      <c r="H34" s="249">
        <f t="shared" si="1"/>
        <v>0</v>
      </c>
      <c r="I34" s="249">
        <f t="shared" si="2"/>
        <v>0</v>
      </c>
      <c r="J34" s="345"/>
    </row>
    <row r="35" spans="1:10" s="29" customFormat="1" ht="12.75" x14ac:dyDescent="0.2">
      <c r="A35" s="151">
        <v>27</v>
      </c>
      <c r="B35" s="144" t="s">
        <v>753</v>
      </c>
      <c r="C35" s="153">
        <v>220</v>
      </c>
      <c r="D35" s="153" t="s">
        <v>49</v>
      </c>
      <c r="E35" s="331"/>
      <c r="F35" s="332"/>
      <c r="G35" s="249">
        <f t="shared" si="0"/>
        <v>0</v>
      </c>
      <c r="H35" s="249">
        <f t="shared" si="1"/>
        <v>0</v>
      </c>
      <c r="I35" s="249">
        <f t="shared" si="2"/>
        <v>0</v>
      </c>
      <c r="J35" s="345"/>
    </row>
    <row r="36" spans="1:10" s="29" customFormat="1" ht="12.75" x14ac:dyDescent="0.2">
      <c r="A36" s="151">
        <v>28</v>
      </c>
      <c r="B36" s="144" t="s">
        <v>754</v>
      </c>
      <c r="C36" s="127">
        <v>220</v>
      </c>
      <c r="D36" s="153" t="s">
        <v>49</v>
      </c>
      <c r="E36" s="331"/>
      <c r="F36" s="332"/>
      <c r="G36" s="249">
        <f t="shared" si="0"/>
        <v>0</v>
      </c>
      <c r="H36" s="249">
        <f t="shared" si="1"/>
        <v>0</v>
      </c>
      <c r="I36" s="249">
        <f t="shared" si="2"/>
        <v>0</v>
      </c>
      <c r="J36" s="345"/>
    </row>
    <row r="37" spans="1:10" s="29" customFormat="1" ht="12.75" x14ac:dyDescent="0.2">
      <c r="A37" s="151">
        <v>29</v>
      </c>
      <c r="B37" s="144" t="s">
        <v>756</v>
      </c>
      <c r="C37" s="127">
        <v>100</v>
      </c>
      <c r="D37" s="153" t="s">
        <v>49</v>
      </c>
      <c r="E37" s="331"/>
      <c r="F37" s="332"/>
      <c r="G37" s="249">
        <f t="shared" si="0"/>
        <v>0</v>
      </c>
      <c r="H37" s="249">
        <f t="shared" si="1"/>
        <v>0</v>
      </c>
      <c r="I37" s="249">
        <f t="shared" si="2"/>
        <v>0</v>
      </c>
      <c r="J37" s="345"/>
    </row>
    <row r="38" spans="1:10" s="29" customFormat="1" ht="12.75" x14ac:dyDescent="0.2">
      <c r="A38" s="151">
        <v>30</v>
      </c>
      <c r="B38" s="144" t="s">
        <v>761</v>
      </c>
      <c r="C38" s="127">
        <v>50</v>
      </c>
      <c r="D38" s="153" t="s">
        <v>49</v>
      </c>
      <c r="E38" s="331"/>
      <c r="F38" s="332"/>
      <c r="G38" s="249">
        <f t="shared" si="0"/>
        <v>0</v>
      </c>
      <c r="H38" s="249">
        <f t="shared" si="1"/>
        <v>0</v>
      </c>
      <c r="I38" s="249">
        <f t="shared" si="2"/>
        <v>0</v>
      </c>
      <c r="J38" s="345"/>
    </row>
    <row r="39" spans="1:10" s="29" customFormat="1" ht="12.75" x14ac:dyDescent="0.2">
      <c r="A39" s="151">
        <v>31</v>
      </c>
      <c r="B39" s="144" t="s">
        <v>760</v>
      </c>
      <c r="C39" s="127">
        <v>60</v>
      </c>
      <c r="D39" s="153" t="s">
        <v>49</v>
      </c>
      <c r="E39" s="331"/>
      <c r="F39" s="332"/>
      <c r="G39" s="249">
        <f t="shared" si="0"/>
        <v>0</v>
      </c>
      <c r="H39" s="249">
        <f t="shared" si="1"/>
        <v>0</v>
      </c>
      <c r="I39" s="249">
        <f t="shared" si="2"/>
        <v>0</v>
      </c>
      <c r="J39" s="345"/>
    </row>
    <row r="40" spans="1:10" s="29" customFormat="1" ht="12.75" x14ac:dyDescent="0.2">
      <c r="A40" s="151">
        <v>32</v>
      </c>
      <c r="B40" s="144" t="s">
        <v>755</v>
      </c>
      <c r="C40" s="127">
        <v>50</v>
      </c>
      <c r="D40" s="153" t="s">
        <v>49</v>
      </c>
      <c r="E40" s="331"/>
      <c r="F40" s="332"/>
      <c r="G40" s="249">
        <f t="shared" si="0"/>
        <v>0</v>
      </c>
      <c r="H40" s="249">
        <f t="shared" si="1"/>
        <v>0</v>
      </c>
      <c r="I40" s="249">
        <f t="shared" si="2"/>
        <v>0</v>
      </c>
      <c r="J40" s="345"/>
    </row>
    <row r="41" spans="1:10" s="29" customFormat="1" ht="12.75" x14ac:dyDescent="0.2">
      <c r="A41" s="151">
        <v>33</v>
      </c>
      <c r="B41" s="144" t="s">
        <v>766</v>
      </c>
      <c r="C41" s="153">
        <v>60</v>
      </c>
      <c r="D41" s="153" t="s">
        <v>49</v>
      </c>
      <c r="E41" s="331"/>
      <c r="F41" s="332"/>
      <c r="G41" s="249">
        <f t="shared" si="0"/>
        <v>0</v>
      </c>
      <c r="H41" s="249">
        <f t="shared" si="1"/>
        <v>0</v>
      </c>
      <c r="I41" s="249">
        <f t="shared" si="2"/>
        <v>0</v>
      </c>
      <c r="J41" s="345"/>
    </row>
    <row r="42" spans="1:10" s="29" customFormat="1" ht="12.75" x14ac:dyDescent="0.2">
      <c r="A42" s="151">
        <v>34</v>
      </c>
      <c r="B42" s="144" t="s">
        <v>757</v>
      </c>
      <c r="C42" s="153">
        <v>30</v>
      </c>
      <c r="D42" s="153" t="s">
        <v>49</v>
      </c>
      <c r="E42" s="331"/>
      <c r="F42" s="332"/>
      <c r="G42" s="249">
        <f t="shared" si="0"/>
        <v>0</v>
      </c>
      <c r="H42" s="249">
        <f t="shared" si="1"/>
        <v>0</v>
      </c>
      <c r="I42" s="249">
        <f t="shared" si="2"/>
        <v>0</v>
      </c>
      <c r="J42" s="345"/>
    </row>
    <row r="43" spans="1:10" s="29" customFormat="1" ht="12.75" x14ac:dyDescent="0.2">
      <c r="A43" s="151">
        <v>35</v>
      </c>
      <c r="B43" s="144" t="s">
        <v>758</v>
      </c>
      <c r="C43" s="153">
        <v>60</v>
      </c>
      <c r="D43" s="153" t="s">
        <v>49</v>
      </c>
      <c r="E43" s="331"/>
      <c r="F43" s="332"/>
      <c r="G43" s="249">
        <f t="shared" si="0"/>
        <v>0</v>
      </c>
      <c r="H43" s="249">
        <f t="shared" si="1"/>
        <v>0</v>
      </c>
      <c r="I43" s="249">
        <f t="shared" si="2"/>
        <v>0</v>
      </c>
      <c r="J43" s="345"/>
    </row>
    <row r="44" spans="1:10" s="29" customFormat="1" ht="12.75" x14ac:dyDescent="0.2">
      <c r="A44" s="151">
        <v>36</v>
      </c>
      <c r="B44" s="144" t="s">
        <v>759</v>
      </c>
      <c r="C44" s="153">
        <v>60</v>
      </c>
      <c r="D44" s="153" t="s">
        <v>49</v>
      </c>
      <c r="E44" s="331"/>
      <c r="F44" s="332"/>
      <c r="G44" s="249">
        <f t="shared" si="0"/>
        <v>0</v>
      </c>
      <c r="H44" s="249">
        <f t="shared" si="1"/>
        <v>0</v>
      </c>
      <c r="I44" s="249">
        <f t="shared" si="2"/>
        <v>0</v>
      </c>
      <c r="J44" s="345"/>
    </row>
    <row r="45" spans="1:10" s="29" customFormat="1" ht="12.75" x14ac:dyDescent="0.2">
      <c r="A45" s="151">
        <v>37</v>
      </c>
      <c r="B45" s="144" t="s">
        <v>764</v>
      </c>
      <c r="C45" s="153">
        <v>60</v>
      </c>
      <c r="D45" s="153" t="s">
        <v>49</v>
      </c>
      <c r="E45" s="331"/>
      <c r="F45" s="332"/>
      <c r="G45" s="249">
        <f t="shared" si="0"/>
        <v>0</v>
      </c>
      <c r="H45" s="249">
        <f t="shared" si="1"/>
        <v>0</v>
      </c>
      <c r="I45" s="249">
        <f t="shared" si="2"/>
        <v>0</v>
      </c>
      <c r="J45" s="345"/>
    </row>
    <row r="46" spans="1:10" s="29" customFormat="1" ht="12.75" x14ac:dyDescent="0.2">
      <c r="A46" s="151">
        <v>38</v>
      </c>
      <c r="B46" s="144" t="s">
        <v>762</v>
      </c>
      <c r="C46" s="153">
        <v>90</v>
      </c>
      <c r="D46" s="153" t="s">
        <v>49</v>
      </c>
      <c r="E46" s="331"/>
      <c r="F46" s="332"/>
      <c r="G46" s="249">
        <f t="shared" si="0"/>
        <v>0</v>
      </c>
      <c r="H46" s="249">
        <f t="shared" si="1"/>
        <v>0</v>
      </c>
      <c r="I46" s="249">
        <f t="shared" si="2"/>
        <v>0</v>
      </c>
      <c r="J46" s="345"/>
    </row>
    <row r="47" spans="1:10" s="29" customFormat="1" ht="12.75" x14ac:dyDescent="0.2">
      <c r="A47" s="151">
        <v>39</v>
      </c>
      <c r="B47" s="144" t="s">
        <v>763</v>
      </c>
      <c r="C47" s="153">
        <v>30</v>
      </c>
      <c r="D47" s="153" t="s">
        <v>49</v>
      </c>
      <c r="E47" s="331"/>
      <c r="F47" s="332"/>
      <c r="G47" s="249">
        <f t="shared" si="0"/>
        <v>0</v>
      </c>
      <c r="H47" s="249">
        <f t="shared" si="1"/>
        <v>0</v>
      </c>
      <c r="I47" s="249">
        <f t="shared" si="2"/>
        <v>0</v>
      </c>
      <c r="J47" s="345"/>
    </row>
    <row r="48" spans="1:10" x14ac:dyDescent="0.25">
      <c r="A48" s="151">
        <v>40</v>
      </c>
      <c r="B48" s="151" t="s">
        <v>765</v>
      </c>
      <c r="C48" s="151">
        <v>20</v>
      </c>
      <c r="D48" s="153" t="s">
        <v>49</v>
      </c>
      <c r="E48" s="151"/>
      <c r="F48" s="332"/>
      <c r="G48" s="249">
        <f t="shared" si="0"/>
        <v>0</v>
      </c>
      <c r="H48" s="249">
        <f t="shared" si="1"/>
        <v>0</v>
      </c>
      <c r="I48" s="249">
        <f t="shared" si="2"/>
        <v>0</v>
      </c>
      <c r="J48" s="151"/>
    </row>
    <row r="49" spans="1:10" s="35" customFormat="1" ht="15" customHeight="1" x14ac:dyDescent="0.2">
      <c r="A49" s="376" t="s">
        <v>475</v>
      </c>
      <c r="B49" s="377"/>
      <c r="C49" s="377"/>
      <c r="D49" s="377"/>
      <c r="E49" s="377"/>
      <c r="F49" s="378"/>
      <c r="G49" s="257">
        <f>SUM(G9:G48)</f>
        <v>0</v>
      </c>
      <c r="H49" s="257">
        <f t="shared" ref="H49:J49" si="3">SUM(H9:H48)</f>
        <v>0</v>
      </c>
      <c r="I49" s="257">
        <f t="shared" si="3"/>
        <v>0</v>
      </c>
      <c r="J49" s="256">
        <f t="shared" si="3"/>
        <v>0</v>
      </c>
    </row>
    <row r="50" spans="1:10" s="23" customFormat="1" ht="13.5" x14ac:dyDescent="0.25">
      <c r="A50" s="29"/>
      <c r="B50" s="29"/>
      <c r="C50" s="29"/>
      <c r="D50" s="29"/>
      <c r="E50" s="29"/>
      <c r="F50" s="29"/>
      <c r="G50" s="241"/>
      <c r="H50" s="29"/>
      <c r="I50" s="241"/>
      <c r="J50" s="241"/>
    </row>
    <row r="51" spans="1:10" s="29" customFormat="1" ht="12.75" x14ac:dyDescent="0.2">
      <c r="A51" s="404" t="s">
        <v>692</v>
      </c>
      <c r="B51" s="405"/>
      <c r="C51" s="405"/>
      <c r="D51" s="405"/>
      <c r="E51" s="405"/>
      <c r="F51" s="405"/>
      <c r="G51" s="405"/>
      <c r="H51" s="405"/>
      <c r="I51" s="405"/>
      <c r="J51" s="405"/>
    </row>
    <row r="52" spans="1:10" s="29" customFormat="1" ht="12.75" x14ac:dyDescent="0.2">
      <c r="A52" s="144">
        <v>1</v>
      </c>
      <c r="B52" s="144" t="s">
        <v>700</v>
      </c>
      <c r="C52" s="153">
        <v>382</v>
      </c>
      <c r="D52" s="144" t="s">
        <v>49</v>
      </c>
      <c r="E52" s="248"/>
      <c r="F52" s="154"/>
      <c r="G52" s="249">
        <f>C52*F52</f>
        <v>0</v>
      </c>
      <c r="H52" s="249">
        <f>G52*0.095</f>
        <v>0</v>
      </c>
      <c r="I52" s="249">
        <f>G52+H52</f>
        <v>0</v>
      </c>
      <c r="J52" s="251"/>
    </row>
    <row r="53" spans="1:10" s="29" customFormat="1" ht="12.75" x14ac:dyDescent="0.2">
      <c r="A53" s="144">
        <v>2</v>
      </c>
      <c r="B53" s="144" t="s">
        <v>701</v>
      </c>
      <c r="C53" s="153">
        <v>380</v>
      </c>
      <c r="D53" s="144" t="s">
        <v>49</v>
      </c>
      <c r="E53" s="248"/>
      <c r="F53" s="154"/>
      <c r="G53" s="249">
        <f t="shared" ref="G53:G60" si="4">C53*F53</f>
        <v>0</v>
      </c>
      <c r="H53" s="249">
        <f t="shared" ref="H53:H60" si="5">G53*0.095</f>
        <v>0</v>
      </c>
      <c r="I53" s="249">
        <f t="shared" ref="I53:I60" si="6">G53+H53</f>
        <v>0</v>
      </c>
      <c r="J53" s="251"/>
    </row>
    <row r="54" spans="1:10" s="29" customFormat="1" ht="12.75" x14ac:dyDescent="0.2">
      <c r="A54" s="144">
        <v>3</v>
      </c>
      <c r="B54" s="144" t="s">
        <v>706</v>
      </c>
      <c r="C54" s="153">
        <v>480</v>
      </c>
      <c r="D54" s="144" t="s">
        <v>49</v>
      </c>
      <c r="E54" s="248"/>
      <c r="F54" s="154"/>
      <c r="G54" s="249">
        <f t="shared" si="4"/>
        <v>0</v>
      </c>
      <c r="H54" s="249">
        <f t="shared" si="5"/>
        <v>0</v>
      </c>
      <c r="I54" s="249">
        <f t="shared" si="6"/>
        <v>0</v>
      </c>
      <c r="J54" s="251"/>
    </row>
    <row r="55" spans="1:10" s="136" customFormat="1" ht="12.75" x14ac:dyDescent="0.25">
      <c r="A55" s="144">
        <v>4</v>
      </c>
      <c r="B55" s="156" t="s">
        <v>702</v>
      </c>
      <c r="C55" s="323">
        <v>185</v>
      </c>
      <c r="D55" s="144" t="s">
        <v>49</v>
      </c>
      <c r="E55" s="269"/>
      <c r="F55" s="346"/>
      <c r="G55" s="249">
        <f t="shared" si="4"/>
        <v>0</v>
      </c>
      <c r="H55" s="249">
        <f t="shared" si="5"/>
        <v>0</v>
      </c>
      <c r="I55" s="249">
        <f t="shared" si="6"/>
        <v>0</v>
      </c>
      <c r="J55" s="347"/>
    </row>
    <row r="56" spans="1:10" s="136" customFormat="1" ht="12.75" x14ac:dyDescent="0.25">
      <c r="A56" s="144">
        <v>5</v>
      </c>
      <c r="B56" s="268" t="s">
        <v>703</v>
      </c>
      <c r="C56" s="267">
        <v>200</v>
      </c>
      <c r="D56" s="144" t="s">
        <v>49</v>
      </c>
      <c r="E56" s="269"/>
      <c r="F56" s="346"/>
      <c r="G56" s="249">
        <f t="shared" si="4"/>
        <v>0</v>
      </c>
      <c r="H56" s="249">
        <f t="shared" si="5"/>
        <v>0</v>
      </c>
      <c r="I56" s="249">
        <f t="shared" si="6"/>
        <v>0</v>
      </c>
      <c r="J56" s="347"/>
    </row>
    <row r="57" spans="1:10" s="136" customFormat="1" ht="12.75" x14ac:dyDescent="0.25">
      <c r="A57" s="144">
        <v>6</v>
      </c>
      <c r="B57" s="268" t="s">
        <v>704</v>
      </c>
      <c r="C57" s="267">
        <v>100</v>
      </c>
      <c r="D57" s="144" t="s">
        <v>49</v>
      </c>
      <c r="E57" s="269"/>
      <c r="F57" s="346"/>
      <c r="G57" s="249">
        <f t="shared" si="4"/>
        <v>0</v>
      </c>
      <c r="H57" s="249">
        <f t="shared" si="5"/>
        <v>0</v>
      </c>
      <c r="I57" s="249">
        <f t="shared" si="6"/>
        <v>0</v>
      </c>
      <c r="J57" s="347"/>
    </row>
    <row r="58" spans="1:10" s="136" customFormat="1" ht="12.75" x14ac:dyDescent="0.25">
      <c r="A58" s="144">
        <v>7</v>
      </c>
      <c r="B58" s="268" t="s">
        <v>708</v>
      </c>
      <c r="C58" s="267">
        <v>100</v>
      </c>
      <c r="D58" s="144" t="s">
        <v>49</v>
      </c>
      <c r="E58" s="269"/>
      <c r="F58" s="346"/>
      <c r="G58" s="249">
        <f t="shared" si="4"/>
        <v>0</v>
      </c>
      <c r="H58" s="249">
        <f t="shared" si="5"/>
        <v>0</v>
      </c>
      <c r="I58" s="249">
        <f t="shared" si="6"/>
        <v>0</v>
      </c>
      <c r="J58" s="347"/>
    </row>
    <row r="59" spans="1:10" s="29" customFormat="1" ht="12.75" x14ac:dyDescent="0.2">
      <c r="A59" s="144">
        <v>8</v>
      </c>
      <c r="B59" s="144" t="s">
        <v>707</v>
      </c>
      <c r="C59" s="153">
        <v>29</v>
      </c>
      <c r="D59" s="144" t="s">
        <v>49</v>
      </c>
      <c r="E59" s="248"/>
      <c r="F59" s="154"/>
      <c r="G59" s="249">
        <f t="shared" si="4"/>
        <v>0</v>
      </c>
      <c r="H59" s="249">
        <f t="shared" si="5"/>
        <v>0</v>
      </c>
      <c r="I59" s="249">
        <f t="shared" si="6"/>
        <v>0</v>
      </c>
      <c r="J59" s="251"/>
    </row>
    <row r="60" spans="1:10" s="136" customFormat="1" ht="12.75" x14ac:dyDescent="0.25">
      <c r="A60" s="144">
        <v>9</v>
      </c>
      <c r="B60" s="268" t="s">
        <v>705</v>
      </c>
      <c r="C60" s="267">
        <v>280</v>
      </c>
      <c r="D60" s="144" t="s">
        <v>49</v>
      </c>
      <c r="E60" s="269"/>
      <c r="F60" s="346"/>
      <c r="G60" s="249">
        <f t="shared" si="4"/>
        <v>0</v>
      </c>
      <c r="H60" s="249">
        <f t="shared" si="5"/>
        <v>0</v>
      </c>
      <c r="I60" s="249">
        <f t="shared" si="6"/>
        <v>0</v>
      </c>
      <c r="J60" s="347"/>
    </row>
    <row r="61" spans="1:10" s="29" customFormat="1" ht="15" customHeight="1" x14ac:dyDescent="0.2">
      <c r="A61" s="376" t="s">
        <v>808</v>
      </c>
      <c r="B61" s="377"/>
      <c r="C61" s="377"/>
      <c r="D61" s="377"/>
      <c r="E61" s="377"/>
      <c r="F61" s="378"/>
      <c r="G61" s="257">
        <f>SUM(G52:G60)</f>
        <v>0</v>
      </c>
      <c r="H61" s="257">
        <f t="shared" ref="H61:J61" si="7">SUM(H52:H60)</f>
        <v>0</v>
      </c>
      <c r="I61" s="257">
        <f t="shared" si="7"/>
        <v>0</v>
      </c>
      <c r="J61" s="256">
        <f t="shared" si="7"/>
        <v>0</v>
      </c>
    </row>
    <row r="62" spans="1:10" s="23" customFormat="1" ht="13.5" x14ac:dyDescent="0.25">
      <c r="A62" s="29"/>
      <c r="B62" s="29"/>
      <c r="C62" s="29"/>
      <c r="D62" s="29"/>
      <c r="E62" s="29"/>
      <c r="F62" s="29"/>
      <c r="G62" s="241"/>
      <c r="H62" s="29"/>
      <c r="I62" s="241"/>
      <c r="J62" s="241"/>
    </row>
    <row r="63" spans="1:10" s="63" customFormat="1" ht="12.75" x14ac:dyDescent="0.2">
      <c r="A63" s="75" t="s">
        <v>304</v>
      </c>
      <c r="B63" s="60"/>
      <c r="C63" s="61"/>
      <c r="D63" s="62"/>
      <c r="E63" s="60"/>
      <c r="F63" s="60"/>
      <c r="G63" s="60"/>
      <c r="H63" s="60"/>
      <c r="I63" s="60"/>
      <c r="J63" s="60"/>
    </row>
    <row r="64" spans="1:10" s="63" customFormat="1" ht="12.75" x14ac:dyDescent="0.2">
      <c r="A64" s="363" t="s">
        <v>426</v>
      </c>
      <c r="B64" s="363"/>
      <c r="C64" s="363"/>
      <c r="D64" s="363"/>
      <c r="E64" s="363"/>
      <c r="F64" s="363"/>
      <c r="G64" s="363"/>
      <c r="H64" s="363"/>
      <c r="I64" s="363"/>
      <c r="J64" s="60"/>
    </row>
    <row r="65" spans="1:10" s="63" customFormat="1" ht="12.75" x14ac:dyDescent="0.2">
      <c r="A65" s="406" t="s">
        <v>789</v>
      </c>
      <c r="B65" s="406"/>
      <c r="C65" s="406"/>
      <c r="D65" s="406"/>
      <c r="E65" s="406"/>
      <c r="F65" s="406"/>
      <c r="G65" s="406"/>
      <c r="H65" s="406"/>
      <c r="I65" s="163"/>
      <c r="J65" s="242"/>
    </row>
    <row r="66" spans="1:10" s="63" customFormat="1" ht="12.75" x14ac:dyDescent="0.2">
      <c r="A66" s="406" t="s">
        <v>790</v>
      </c>
      <c r="B66" s="406"/>
      <c r="C66" s="406"/>
      <c r="D66" s="406"/>
      <c r="E66" s="406"/>
      <c r="F66" s="406"/>
      <c r="G66" s="406"/>
      <c r="H66" s="406"/>
      <c r="I66" s="406"/>
      <c r="J66" s="406"/>
    </row>
    <row r="67" spans="1:10" s="63" customFormat="1" ht="12.75" x14ac:dyDescent="0.2">
      <c r="A67" s="75" t="s">
        <v>434</v>
      </c>
      <c r="B67" s="60"/>
      <c r="C67" s="61"/>
      <c r="D67" s="62"/>
      <c r="E67" s="60"/>
      <c r="F67" s="60"/>
      <c r="G67" s="60"/>
      <c r="H67" s="60"/>
      <c r="I67" s="60"/>
      <c r="J67" s="60"/>
    </row>
    <row r="68" spans="1:10" s="63" customFormat="1" ht="12.75" x14ac:dyDescent="0.2">
      <c r="A68" s="60" t="s">
        <v>435</v>
      </c>
      <c r="B68" s="60"/>
      <c r="C68" s="61"/>
      <c r="D68" s="62"/>
      <c r="E68" s="60"/>
      <c r="F68" s="60"/>
      <c r="G68" s="60"/>
      <c r="H68" s="60"/>
      <c r="I68" s="60"/>
      <c r="J68" s="60"/>
    </row>
    <row r="69" spans="1:10" s="23" customFormat="1" ht="13.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</row>
    <row r="70" spans="1:10" s="65" customFormat="1" ht="12.75" x14ac:dyDescent="0.2">
      <c r="A70" s="361" t="s">
        <v>305</v>
      </c>
      <c r="B70" s="362"/>
      <c r="C70" s="64"/>
    </row>
    <row r="71" spans="1:10" s="66" customFormat="1" ht="29.25" customHeight="1" x14ac:dyDescent="0.25">
      <c r="A71" s="370" t="s">
        <v>187</v>
      </c>
      <c r="B71" s="370"/>
      <c r="C71" s="370"/>
      <c r="D71" s="370"/>
      <c r="E71" s="370"/>
      <c r="F71" s="370"/>
      <c r="G71" s="370"/>
      <c r="H71" s="370"/>
      <c r="I71" s="370"/>
      <c r="J71" s="223"/>
    </row>
    <row r="72" spans="1:10" s="66" customFormat="1" x14ac:dyDescent="0.25">
      <c r="A72" s="370" t="s">
        <v>306</v>
      </c>
      <c r="B72" s="370"/>
      <c r="C72" s="370"/>
      <c r="D72" s="370"/>
      <c r="E72" s="370"/>
      <c r="F72" s="370"/>
      <c r="G72" s="370"/>
      <c r="H72" s="370"/>
      <c r="I72" s="370"/>
      <c r="J72" s="223"/>
    </row>
    <row r="73" spans="1:10" s="66" customFormat="1" ht="35.25" customHeight="1" x14ac:dyDescent="0.25">
      <c r="A73" s="371" t="s">
        <v>801</v>
      </c>
      <c r="B73" s="371"/>
      <c r="C73" s="371"/>
      <c r="D73" s="371"/>
      <c r="E73" s="371"/>
      <c r="F73" s="371"/>
      <c r="G73" s="371"/>
      <c r="H73" s="371"/>
      <c r="I73" s="371"/>
      <c r="J73" s="223"/>
    </row>
    <row r="74" spans="1:10" s="65" customFormat="1" ht="12.75" x14ac:dyDescent="0.2">
      <c r="A74" s="372" t="s">
        <v>307</v>
      </c>
      <c r="B74" s="372"/>
      <c r="C74" s="372"/>
      <c r="D74" s="372"/>
      <c r="E74" s="372"/>
      <c r="F74" s="372"/>
      <c r="G74" s="372"/>
      <c r="H74" s="372"/>
      <c r="I74" s="372"/>
    </row>
    <row r="75" spans="1:10" s="67" customFormat="1" ht="12.75" x14ac:dyDescent="0.2">
      <c r="A75" s="137" t="s">
        <v>802</v>
      </c>
      <c r="B75" s="223"/>
      <c r="C75" s="223"/>
      <c r="D75" s="223"/>
      <c r="E75" s="223"/>
      <c r="F75" s="223"/>
      <c r="G75" s="223"/>
      <c r="H75" s="223"/>
      <c r="I75" s="223"/>
    </row>
    <row r="76" spans="1:10" s="47" customFormat="1" x14ac:dyDescent="0.25">
      <c r="A76" s="137" t="s">
        <v>803</v>
      </c>
      <c r="B76" s="223"/>
      <c r="C76" s="223"/>
      <c r="D76" s="223"/>
      <c r="E76" s="223"/>
      <c r="F76" s="223"/>
      <c r="G76" s="223"/>
      <c r="H76" s="223"/>
      <c r="I76" s="223"/>
      <c r="J76" s="60"/>
    </row>
    <row r="77" spans="1:10" s="181" customFormat="1" ht="30" customHeight="1" x14ac:dyDescent="0.25">
      <c r="A77" s="360" t="s">
        <v>804</v>
      </c>
      <c r="B77" s="360"/>
      <c r="C77" s="360"/>
      <c r="D77" s="360"/>
      <c r="E77" s="360"/>
      <c r="F77" s="360"/>
      <c r="G77" s="360"/>
      <c r="H77" s="360"/>
      <c r="I77" s="360"/>
      <c r="J77" s="224"/>
    </row>
    <row r="78" spans="1:10" s="12" customFormat="1" ht="31.5" customHeight="1" x14ac:dyDescent="0.3">
      <c r="A78" s="373" t="s">
        <v>270</v>
      </c>
      <c r="B78" s="373"/>
      <c r="C78" s="373"/>
      <c r="D78" s="373"/>
      <c r="E78" s="373"/>
      <c r="F78" s="373"/>
      <c r="G78" s="373"/>
      <c r="H78" s="373"/>
      <c r="I78" s="373"/>
      <c r="J78" s="198"/>
    </row>
    <row r="79" spans="1:10" s="23" customFormat="1" ht="12.75" x14ac:dyDescent="0.25"/>
    <row r="80" spans="1:10" s="23" customFormat="1" ht="12.75" x14ac:dyDescent="0.25"/>
    <row r="81" s="23" customFormat="1" ht="12.75" x14ac:dyDescent="0.25"/>
    <row r="82" s="23" customFormat="1" ht="12.75" x14ac:dyDescent="0.25"/>
    <row r="83" s="23" customFormat="1" ht="12.75" x14ac:dyDescent="0.25"/>
    <row r="84" s="23" customFormat="1" ht="12.75" x14ac:dyDescent="0.25"/>
    <row r="85" s="23" customFormat="1" ht="12.75" x14ac:dyDescent="0.25"/>
    <row r="86" s="23" customFormat="1" ht="12.75" x14ac:dyDescent="0.25"/>
    <row r="87" s="23" customFormat="1" ht="12.75" x14ac:dyDescent="0.25"/>
    <row r="88" s="23" customFormat="1" ht="12.75" x14ac:dyDescent="0.25"/>
    <row r="89" s="23" customFormat="1" ht="12.75" x14ac:dyDescent="0.25"/>
    <row r="90" s="23" customFormat="1" ht="12.75" x14ac:dyDescent="0.25"/>
    <row r="91" s="23" customFormat="1" ht="12.75" x14ac:dyDescent="0.25"/>
    <row r="92" s="23" customFormat="1" ht="12.75" x14ac:dyDescent="0.25"/>
    <row r="93" s="23" customFormat="1" ht="12.75" x14ac:dyDescent="0.25"/>
    <row r="94" s="23" customFormat="1" ht="12.75" x14ac:dyDescent="0.25"/>
    <row r="95" s="23" customFormat="1" ht="12.75" x14ac:dyDescent="0.25"/>
    <row r="96" s="23" customFormat="1" ht="12.75" x14ac:dyDescent="0.25"/>
    <row r="97" s="23" customFormat="1" ht="12.75" x14ac:dyDescent="0.25"/>
    <row r="98" s="23" customFormat="1" ht="12.75" x14ac:dyDescent="0.25"/>
    <row r="99" s="23" customFormat="1" ht="12.75" x14ac:dyDescent="0.25"/>
    <row r="100" s="23" customFormat="1" ht="12.75" x14ac:dyDescent="0.25"/>
    <row r="101" s="23" customFormat="1" ht="12.75" x14ac:dyDescent="0.25"/>
    <row r="102" s="23" customFormat="1" ht="12.75" x14ac:dyDescent="0.25"/>
    <row r="103" s="23" customFormat="1" ht="12.75" x14ac:dyDescent="0.25"/>
    <row r="104" s="23" customFormat="1" ht="12.75" x14ac:dyDescent="0.25"/>
    <row r="105" s="23" customFormat="1" ht="12.75" x14ac:dyDescent="0.25"/>
    <row r="106" s="23" customFormat="1" ht="12.75" x14ac:dyDescent="0.25"/>
    <row r="107" s="23" customFormat="1" ht="12.75" x14ac:dyDescent="0.25"/>
    <row r="108" s="23" customFormat="1" ht="12.75" x14ac:dyDescent="0.25"/>
    <row r="109" s="23" customFormat="1" ht="12.75" x14ac:dyDescent="0.25"/>
    <row r="110" s="23" customFormat="1" ht="12.75" x14ac:dyDescent="0.25"/>
    <row r="111" s="23" customFormat="1" ht="12.75" x14ac:dyDescent="0.25"/>
    <row r="112" s="23" customFormat="1" ht="12.75" x14ac:dyDescent="0.25"/>
    <row r="113" s="23" customFormat="1" ht="12.75" x14ac:dyDescent="0.25"/>
    <row r="114" s="23" customFormat="1" ht="12.75" x14ac:dyDescent="0.25"/>
    <row r="115" s="23" customFormat="1" ht="12.75" x14ac:dyDescent="0.25"/>
    <row r="116" s="23" customFormat="1" ht="12.75" x14ac:dyDescent="0.25"/>
    <row r="117" s="23" customFormat="1" ht="12.75" x14ac:dyDescent="0.25"/>
    <row r="118" s="23" customFormat="1" ht="12.75" x14ac:dyDescent="0.25"/>
    <row r="119" s="23" customFormat="1" ht="12.75" x14ac:dyDescent="0.25"/>
    <row r="120" s="23" customFormat="1" ht="12.75" x14ac:dyDescent="0.25"/>
    <row r="121" s="23" customFormat="1" ht="12.75" x14ac:dyDescent="0.25"/>
    <row r="122" s="23" customFormat="1" ht="12.75" x14ac:dyDescent="0.25"/>
    <row r="123" s="23" customFormat="1" ht="12.75" x14ac:dyDescent="0.25"/>
    <row r="124" s="23" customFormat="1" ht="12.75" x14ac:dyDescent="0.25"/>
    <row r="125" s="23" customFormat="1" ht="12.75" x14ac:dyDescent="0.25"/>
    <row r="126" s="23" customFormat="1" ht="12.75" x14ac:dyDescent="0.25"/>
    <row r="127" s="23" customFormat="1" ht="12.75" x14ac:dyDescent="0.25"/>
    <row r="128" s="23" customFormat="1" ht="12.75" x14ac:dyDescent="0.25"/>
    <row r="129" s="23" customFormat="1" ht="12.75" x14ac:dyDescent="0.25"/>
    <row r="130" s="23" customFormat="1" ht="12.75" x14ac:dyDescent="0.25"/>
    <row r="131" s="23" customFormat="1" ht="12.75" x14ac:dyDescent="0.25"/>
    <row r="132" s="23" customFormat="1" ht="12.75" x14ac:dyDescent="0.25"/>
    <row r="133" s="23" customFormat="1" ht="12.75" x14ac:dyDescent="0.25"/>
    <row r="134" s="23" customFormat="1" ht="12.75" x14ac:dyDescent="0.25"/>
    <row r="135" s="23" customFormat="1" ht="12.75" x14ac:dyDescent="0.25"/>
    <row r="136" s="23" customFormat="1" ht="12.75" x14ac:dyDescent="0.25"/>
    <row r="137" s="23" customFormat="1" ht="12.75" x14ac:dyDescent="0.25"/>
    <row r="138" s="23" customFormat="1" ht="12.75" x14ac:dyDescent="0.25"/>
    <row r="139" s="23" customFormat="1" ht="12.75" x14ac:dyDescent="0.25"/>
    <row r="140" s="23" customFormat="1" ht="12.75" x14ac:dyDescent="0.25"/>
    <row r="141" s="23" customFormat="1" ht="12.75" x14ac:dyDescent="0.25"/>
    <row r="142" s="23" customFormat="1" ht="12.75" x14ac:dyDescent="0.25"/>
    <row r="143" s="23" customFormat="1" ht="12.75" x14ac:dyDescent="0.25"/>
    <row r="144" s="23" customFormat="1" ht="12.75" x14ac:dyDescent="0.25"/>
    <row r="145" s="23" customFormat="1" ht="12.75" x14ac:dyDescent="0.25"/>
    <row r="146" s="23" customFormat="1" ht="12.75" x14ac:dyDescent="0.25"/>
    <row r="147" s="23" customFormat="1" ht="12.75" x14ac:dyDescent="0.25"/>
    <row r="148" s="23" customFormat="1" ht="12.75" x14ac:dyDescent="0.25"/>
    <row r="149" s="23" customFormat="1" ht="12.75" x14ac:dyDescent="0.25"/>
    <row r="150" s="23" customFormat="1" ht="12.75" x14ac:dyDescent="0.25"/>
    <row r="151" s="23" customFormat="1" ht="12.75" x14ac:dyDescent="0.25"/>
    <row r="152" s="23" customFormat="1" ht="12.75" x14ac:dyDescent="0.25"/>
    <row r="153" s="23" customFormat="1" ht="12.75" x14ac:dyDescent="0.25"/>
    <row r="154" s="23" customFormat="1" ht="12.75" x14ac:dyDescent="0.25"/>
    <row r="155" s="23" customFormat="1" ht="12.75" x14ac:dyDescent="0.25"/>
    <row r="156" s="23" customFormat="1" ht="12.75" x14ac:dyDescent="0.25"/>
    <row r="157" s="23" customFormat="1" ht="12.75" x14ac:dyDescent="0.25"/>
    <row r="158" s="23" customFormat="1" ht="12.75" x14ac:dyDescent="0.25"/>
    <row r="159" s="23" customFormat="1" ht="12.75" x14ac:dyDescent="0.25"/>
    <row r="160" s="23" customFormat="1" ht="12.75" x14ac:dyDescent="0.25"/>
    <row r="161" s="23" customFormat="1" ht="12.75" x14ac:dyDescent="0.25"/>
    <row r="162" s="23" customFormat="1" ht="12.75" x14ac:dyDescent="0.25"/>
    <row r="163" s="23" customFormat="1" ht="12.75" x14ac:dyDescent="0.25"/>
    <row r="164" s="23" customFormat="1" ht="12.75" x14ac:dyDescent="0.25"/>
    <row r="165" s="23" customFormat="1" ht="12.75" x14ac:dyDescent="0.25"/>
    <row r="166" s="23" customFormat="1" ht="12.75" x14ac:dyDescent="0.25"/>
    <row r="167" s="23" customFormat="1" ht="12.75" x14ac:dyDescent="0.25"/>
    <row r="168" s="23" customFormat="1" ht="12.75" x14ac:dyDescent="0.25"/>
    <row r="169" s="23" customFormat="1" ht="12.75" x14ac:dyDescent="0.25"/>
    <row r="170" s="23" customFormat="1" ht="12.75" x14ac:dyDescent="0.25"/>
    <row r="171" s="23" customFormat="1" ht="12.75" x14ac:dyDescent="0.25"/>
    <row r="172" s="23" customFormat="1" ht="12.75" x14ac:dyDescent="0.25"/>
    <row r="173" s="23" customFormat="1" ht="12.75" x14ac:dyDescent="0.25"/>
    <row r="174" s="23" customFormat="1" ht="12.75" x14ac:dyDescent="0.25"/>
    <row r="175" s="23" customFormat="1" ht="12.75" x14ac:dyDescent="0.25"/>
    <row r="176" s="23" customFormat="1" ht="12.75" x14ac:dyDescent="0.25"/>
    <row r="177" s="23" customFormat="1" ht="12.75" x14ac:dyDescent="0.25"/>
    <row r="178" s="23" customFormat="1" ht="12.75" x14ac:dyDescent="0.25"/>
    <row r="179" s="23" customFormat="1" ht="12.75" x14ac:dyDescent="0.25"/>
    <row r="180" s="23" customFormat="1" ht="12.75" x14ac:dyDescent="0.25"/>
    <row r="181" s="23" customFormat="1" ht="12.75" x14ac:dyDescent="0.25"/>
    <row r="182" s="23" customFormat="1" ht="12.75" x14ac:dyDescent="0.25"/>
    <row r="183" s="23" customFormat="1" ht="12.75" x14ac:dyDescent="0.25"/>
    <row r="184" s="23" customFormat="1" ht="12.75" x14ac:dyDescent="0.25"/>
    <row r="185" s="23" customFormat="1" ht="12.75" x14ac:dyDescent="0.25"/>
    <row r="186" s="23" customFormat="1" ht="12.75" x14ac:dyDescent="0.25"/>
    <row r="187" s="23" customFormat="1" ht="12.75" x14ac:dyDescent="0.25"/>
    <row r="188" s="23" customFormat="1" ht="12.75" x14ac:dyDescent="0.25"/>
    <row r="189" s="23" customFormat="1" ht="12.75" x14ac:dyDescent="0.25"/>
    <row r="190" s="23" customFormat="1" ht="12.75" x14ac:dyDescent="0.25"/>
  </sheetData>
  <mergeCells count="18">
    <mergeCell ref="A3:B3"/>
    <mergeCell ref="G3:J3"/>
    <mergeCell ref="A4:J4"/>
    <mergeCell ref="A8:J8"/>
    <mergeCell ref="F1:J1"/>
    <mergeCell ref="A77:I77"/>
    <mergeCell ref="A78:I78"/>
    <mergeCell ref="A51:J51"/>
    <mergeCell ref="A64:I64"/>
    <mergeCell ref="A65:H65"/>
    <mergeCell ref="A66:J66"/>
    <mergeCell ref="A70:B70"/>
    <mergeCell ref="A71:I71"/>
    <mergeCell ref="A49:F49"/>
    <mergeCell ref="A61:F61"/>
    <mergeCell ref="A72:I72"/>
    <mergeCell ref="A73:I73"/>
    <mergeCell ref="A74:I74"/>
  </mergeCells>
  <dataValidations count="1">
    <dataValidation type="whole" operator="equal" allowBlank="1" showInputMessage="1" showErrorMessage="1" sqref="J52:J60 J9:J47" xr:uid="{00000000-0002-0000-1E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40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9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9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9" s="28" customFormat="1" ht="12.75" x14ac:dyDescent="0.2">
      <c r="C3" s="10"/>
      <c r="F3" s="143"/>
      <c r="G3" s="143"/>
      <c r="H3" s="143"/>
      <c r="I3" s="143"/>
    </row>
    <row r="4" spans="1:9" s="1" customFormat="1" ht="15.75" x14ac:dyDescent="0.25">
      <c r="A4" s="359" t="s">
        <v>479</v>
      </c>
      <c r="B4" s="359"/>
      <c r="C4" s="359"/>
      <c r="D4" s="359"/>
      <c r="E4" s="359"/>
      <c r="F4" s="359"/>
      <c r="G4" s="359"/>
      <c r="H4" s="359"/>
      <c r="I4" s="359"/>
    </row>
    <row r="5" spans="1:9" s="28" customFormat="1" ht="12.75" x14ac:dyDescent="0.2">
      <c r="C5" s="10"/>
      <c r="F5" s="143"/>
      <c r="G5" s="143"/>
      <c r="H5" s="143"/>
      <c r="I5" s="143"/>
    </row>
    <row r="6" spans="1:9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9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9" s="51" customFormat="1" ht="12.75" x14ac:dyDescent="0.15">
      <c r="A8" s="401" t="s">
        <v>698</v>
      </c>
      <c r="B8" s="401"/>
      <c r="C8" s="401"/>
      <c r="D8" s="401"/>
      <c r="E8" s="401"/>
      <c r="F8" s="401"/>
      <c r="G8" s="401"/>
      <c r="H8" s="401"/>
      <c r="I8" s="401"/>
    </row>
    <row r="9" spans="1:9" s="55" customFormat="1" ht="25.5" x14ac:dyDescent="0.2">
      <c r="A9" s="235">
        <v>1</v>
      </c>
      <c r="B9" s="235" t="s">
        <v>414</v>
      </c>
      <c r="C9" s="272">
        <v>1000</v>
      </c>
      <c r="D9" s="235" t="s">
        <v>49</v>
      </c>
      <c r="E9" s="348"/>
      <c r="F9" s="167"/>
      <c r="G9" s="168">
        <f>C9*F9</f>
        <v>0</v>
      </c>
      <c r="H9" s="168">
        <f>G9*0.095</f>
        <v>0</v>
      </c>
      <c r="I9" s="168">
        <f>G9+H9</f>
        <v>0</v>
      </c>
    </row>
    <row r="10" spans="1:9" s="55" customFormat="1" ht="25.5" x14ac:dyDescent="0.2">
      <c r="A10" s="235">
        <v>2</v>
      </c>
      <c r="B10" s="235" t="s">
        <v>415</v>
      </c>
      <c r="C10" s="272">
        <v>1450</v>
      </c>
      <c r="D10" s="235" t="s">
        <v>49</v>
      </c>
      <c r="E10" s="348"/>
      <c r="F10" s="167"/>
      <c r="G10" s="168">
        <f t="shared" ref="G10:G25" si="0">C10*F10</f>
        <v>0</v>
      </c>
      <c r="H10" s="168">
        <f t="shared" ref="H10:H25" si="1">G10*0.095</f>
        <v>0</v>
      </c>
      <c r="I10" s="168">
        <f t="shared" ref="I10:I25" si="2">G10+H10</f>
        <v>0</v>
      </c>
    </row>
    <row r="11" spans="1:9" s="80" customFormat="1" ht="12.75" x14ac:dyDescent="0.2">
      <c r="A11" s="235">
        <v>3</v>
      </c>
      <c r="B11" s="164" t="s">
        <v>380</v>
      </c>
      <c r="C11" s="165">
        <v>1000</v>
      </c>
      <c r="D11" s="164" t="s">
        <v>49</v>
      </c>
      <c r="E11" s="340"/>
      <c r="F11" s="167"/>
      <c r="G11" s="168">
        <f t="shared" si="0"/>
        <v>0</v>
      </c>
      <c r="H11" s="168">
        <f t="shared" si="1"/>
        <v>0</v>
      </c>
      <c r="I11" s="168">
        <f t="shared" si="2"/>
        <v>0</v>
      </c>
    </row>
    <row r="12" spans="1:9" s="80" customFormat="1" ht="12.75" x14ac:dyDescent="0.2">
      <c r="A12" s="235">
        <v>4</v>
      </c>
      <c r="B12" s="164" t="s">
        <v>381</v>
      </c>
      <c r="C12" s="165">
        <v>1500</v>
      </c>
      <c r="D12" s="164" t="s">
        <v>49</v>
      </c>
      <c r="E12" s="340"/>
      <c r="F12" s="167"/>
      <c r="G12" s="168">
        <f t="shared" si="0"/>
        <v>0</v>
      </c>
      <c r="H12" s="168">
        <f t="shared" si="1"/>
        <v>0</v>
      </c>
      <c r="I12" s="168">
        <f t="shared" si="2"/>
        <v>0</v>
      </c>
    </row>
    <row r="13" spans="1:9" s="80" customFormat="1" ht="12.75" x14ac:dyDescent="0.2">
      <c r="A13" s="235">
        <v>5</v>
      </c>
      <c r="B13" s="164" t="s">
        <v>382</v>
      </c>
      <c r="C13" s="165">
        <v>700</v>
      </c>
      <c r="D13" s="164" t="s">
        <v>49</v>
      </c>
      <c r="E13" s="340"/>
      <c r="F13" s="167"/>
      <c r="G13" s="168">
        <f t="shared" si="0"/>
        <v>0</v>
      </c>
      <c r="H13" s="168">
        <f t="shared" si="1"/>
        <v>0</v>
      </c>
      <c r="I13" s="168">
        <f t="shared" si="2"/>
        <v>0</v>
      </c>
    </row>
    <row r="14" spans="1:9" s="80" customFormat="1" ht="12.75" x14ac:dyDescent="0.2">
      <c r="A14" s="235">
        <v>6</v>
      </c>
      <c r="B14" s="164" t="s">
        <v>383</v>
      </c>
      <c r="C14" s="165">
        <v>700</v>
      </c>
      <c r="D14" s="164" t="s">
        <v>49</v>
      </c>
      <c r="E14" s="340"/>
      <c r="F14" s="167"/>
      <c r="G14" s="168">
        <f t="shared" si="0"/>
        <v>0</v>
      </c>
      <c r="H14" s="168">
        <f t="shared" si="1"/>
        <v>0</v>
      </c>
      <c r="I14" s="168">
        <f t="shared" si="2"/>
        <v>0</v>
      </c>
    </row>
    <row r="15" spans="1:9" s="80" customFormat="1" ht="12.75" x14ac:dyDescent="0.2">
      <c r="A15" s="235">
        <v>7</v>
      </c>
      <c r="B15" s="164" t="s">
        <v>384</v>
      </c>
      <c r="C15" s="165">
        <v>700</v>
      </c>
      <c r="D15" s="164" t="s">
        <v>49</v>
      </c>
      <c r="E15" s="340"/>
      <c r="F15" s="167"/>
      <c r="G15" s="168">
        <f t="shared" si="0"/>
        <v>0</v>
      </c>
      <c r="H15" s="168">
        <f t="shared" si="1"/>
        <v>0</v>
      </c>
      <c r="I15" s="168">
        <f t="shared" si="2"/>
        <v>0</v>
      </c>
    </row>
    <row r="16" spans="1:9" s="80" customFormat="1" ht="12.75" x14ac:dyDescent="0.2">
      <c r="A16" s="235">
        <v>8</v>
      </c>
      <c r="B16" s="164" t="s">
        <v>385</v>
      </c>
      <c r="C16" s="165">
        <v>1500</v>
      </c>
      <c r="D16" s="164" t="s">
        <v>49</v>
      </c>
      <c r="E16" s="166"/>
      <c r="F16" s="167"/>
      <c r="G16" s="168">
        <f t="shared" si="0"/>
        <v>0</v>
      </c>
      <c r="H16" s="168">
        <f t="shared" si="1"/>
        <v>0</v>
      </c>
      <c r="I16" s="168">
        <f t="shared" si="2"/>
        <v>0</v>
      </c>
    </row>
    <row r="17" spans="1:9" s="80" customFormat="1" ht="12.75" x14ac:dyDescent="0.2">
      <c r="A17" s="235">
        <v>9</v>
      </c>
      <c r="B17" s="164" t="s">
        <v>621</v>
      </c>
      <c r="C17" s="165">
        <v>800</v>
      </c>
      <c r="D17" s="164" t="s">
        <v>49</v>
      </c>
      <c r="E17" s="166"/>
      <c r="F17" s="167"/>
      <c r="G17" s="168">
        <f t="shared" si="0"/>
        <v>0</v>
      </c>
      <c r="H17" s="168">
        <f t="shared" si="1"/>
        <v>0</v>
      </c>
      <c r="I17" s="168">
        <f t="shared" si="2"/>
        <v>0</v>
      </c>
    </row>
    <row r="18" spans="1:9" s="80" customFormat="1" ht="12.75" x14ac:dyDescent="0.2">
      <c r="A18" s="235">
        <v>10</v>
      </c>
      <c r="B18" s="164" t="s">
        <v>386</v>
      </c>
      <c r="C18" s="165">
        <v>600</v>
      </c>
      <c r="D18" s="164" t="s">
        <v>49</v>
      </c>
      <c r="E18" s="166"/>
      <c r="F18" s="167"/>
      <c r="G18" s="168">
        <f t="shared" si="0"/>
        <v>0</v>
      </c>
      <c r="H18" s="168">
        <f t="shared" si="1"/>
        <v>0</v>
      </c>
      <c r="I18" s="168">
        <f t="shared" si="2"/>
        <v>0</v>
      </c>
    </row>
    <row r="19" spans="1:9" s="80" customFormat="1" ht="12.75" x14ac:dyDescent="0.2">
      <c r="A19" s="235">
        <v>11</v>
      </c>
      <c r="B19" s="164" t="s">
        <v>387</v>
      </c>
      <c r="C19" s="165">
        <v>500</v>
      </c>
      <c r="D19" s="164" t="s">
        <v>49</v>
      </c>
      <c r="E19" s="166"/>
      <c r="F19" s="167"/>
      <c r="G19" s="168">
        <f t="shared" si="0"/>
        <v>0</v>
      </c>
      <c r="H19" s="168">
        <f t="shared" si="1"/>
        <v>0</v>
      </c>
      <c r="I19" s="168">
        <f t="shared" si="2"/>
        <v>0</v>
      </c>
    </row>
    <row r="20" spans="1:9" s="80" customFormat="1" ht="12.75" x14ac:dyDescent="0.2">
      <c r="A20" s="235">
        <v>12</v>
      </c>
      <c r="B20" s="164" t="s">
        <v>622</v>
      </c>
      <c r="C20" s="165">
        <v>400</v>
      </c>
      <c r="D20" s="164" t="s">
        <v>49</v>
      </c>
      <c r="E20" s="166"/>
      <c r="F20" s="167"/>
      <c r="G20" s="168">
        <f t="shared" si="0"/>
        <v>0</v>
      </c>
      <c r="H20" s="168">
        <f t="shared" si="1"/>
        <v>0</v>
      </c>
      <c r="I20" s="168">
        <f t="shared" si="2"/>
        <v>0</v>
      </c>
    </row>
    <row r="21" spans="1:9" s="80" customFormat="1" ht="12.75" x14ac:dyDescent="0.2">
      <c r="A21" s="235">
        <v>13</v>
      </c>
      <c r="B21" s="164" t="s">
        <v>388</v>
      </c>
      <c r="C21" s="165">
        <v>800</v>
      </c>
      <c r="D21" s="164" t="s">
        <v>49</v>
      </c>
      <c r="E21" s="166"/>
      <c r="F21" s="167"/>
      <c r="G21" s="168">
        <f t="shared" si="0"/>
        <v>0</v>
      </c>
      <c r="H21" s="168">
        <f t="shared" si="1"/>
        <v>0</v>
      </c>
      <c r="I21" s="168">
        <f t="shared" si="2"/>
        <v>0</v>
      </c>
    </row>
    <row r="22" spans="1:9" s="80" customFormat="1" ht="12.75" x14ac:dyDescent="0.2">
      <c r="A22" s="235">
        <v>14</v>
      </c>
      <c r="B22" s="164" t="s">
        <v>623</v>
      </c>
      <c r="C22" s="165">
        <v>603</v>
      </c>
      <c r="D22" s="164" t="s">
        <v>49</v>
      </c>
      <c r="E22" s="166"/>
      <c r="F22" s="167"/>
      <c r="G22" s="168">
        <f t="shared" si="0"/>
        <v>0</v>
      </c>
      <c r="H22" s="168">
        <f t="shared" si="1"/>
        <v>0</v>
      </c>
      <c r="I22" s="168">
        <f t="shared" si="2"/>
        <v>0</v>
      </c>
    </row>
    <row r="23" spans="1:9" s="80" customFormat="1" ht="12.75" x14ac:dyDescent="0.2">
      <c r="A23" s="235">
        <v>15</v>
      </c>
      <c r="B23" s="164" t="s">
        <v>389</v>
      </c>
      <c r="C23" s="165">
        <v>700</v>
      </c>
      <c r="D23" s="164" t="s">
        <v>49</v>
      </c>
      <c r="E23" s="166"/>
      <c r="F23" s="167"/>
      <c r="G23" s="168">
        <f t="shared" si="0"/>
        <v>0</v>
      </c>
      <c r="H23" s="168">
        <f t="shared" si="1"/>
        <v>0</v>
      </c>
      <c r="I23" s="168">
        <f t="shared" si="2"/>
        <v>0</v>
      </c>
    </row>
    <row r="24" spans="1:9" s="80" customFormat="1" ht="12.75" x14ac:dyDescent="0.2">
      <c r="A24" s="235">
        <v>16</v>
      </c>
      <c r="B24" s="164" t="s">
        <v>390</v>
      </c>
      <c r="C24" s="165">
        <v>800</v>
      </c>
      <c r="D24" s="164" t="s">
        <v>49</v>
      </c>
      <c r="E24" s="166"/>
      <c r="F24" s="167"/>
      <c r="G24" s="168">
        <f t="shared" si="0"/>
        <v>0</v>
      </c>
      <c r="H24" s="168">
        <f t="shared" si="1"/>
        <v>0</v>
      </c>
      <c r="I24" s="168">
        <f t="shared" si="2"/>
        <v>0</v>
      </c>
    </row>
    <row r="25" spans="1:9" s="55" customFormat="1" ht="12.75" x14ac:dyDescent="0.2">
      <c r="A25" s="235">
        <v>17</v>
      </c>
      <c r="B25" s="235" t="s">
        <v>782</v>
      </c>
      <c r="C25" s="165">
        <v>1000</v>
      </c>
      <c r="D25" s="235" t="s">
        <v>49</v>
      </c>
      <c r="E25" s="273"/>
      <c r="F25" s="167"/>
      <c r="G25" s="168">
        <f t="shared" si="0"/>
        <v>0</v>
      </c>
      <c r="H25" s="168">
        <f t="shared" si="1"/>
        <v>0</v>
      </c>
      <c r="I25" s="168">
        <f t="shared" si="2"/>
        <v>0</v>
      </c>
    </row>
    <row r="26" spans="1:9" s="77" customFormat="1" ht="15" customHeight="1" x14ac:dyDescent="0.2">
      <c r="A26" s="367" t="s">
        <v>699</v>
      </c>
      <c r="B26" s="368"/>
      <c r="C26" s="368"/>
      <c r="D26" s="368"/>
      <c r="E26" s="368"/>
      <c r="F26" s="369"/>
      <c r="G26" s="246">
        <f>SUM(G9:G25)</f>
        <v>0</v>
      </c>
      <c r="H26" s="246">
        <f>SUM(H9:H25)</f>
        <v>0</v>
      </c>
      <c r="I26" s="246">
        <f>SUM(I9:I25)</f>
        <v>0</v>
      </c>
    </row>
    <row r="27" spans="1:9" s="55" customFormat="1" ht="12.75" x14ac:dyDescent="0.2">
      <c r="A27" s="231"/>
      <c r="B27" s="228"/>
      <c r="C27" s="232"/>
      <c r="D27" s="232"/>
      <c r="E27" s="232"/>
      <c r="F27" s="243"/>
      <c r="G27" s="243"/>
      <c r="H27" s="243"/>
    </row>
    <row r="28" spans="1:9" s="63" customFormat="1" ht="12.75" x14ac:dyDescent="0.2">
      <c r="A28" s="75" t="s">
        <v>304</v>
      </c>
      <c r="B28" s="60"/>
      <c r="C28" s="61"/>
      <c r="D28" s="62"/>
      <c r="E28" s="60"/>
      <c r="F28" s="60"/>
      <c r="G28" s="60"/>
      <c r="H28" s="60"/>
    </row>
    <row r="29" spans="1:9" s="63" customFormat="1" ht="12.75" x14ac:dyDescent="0.2">
      <c r="A29" s="363" t="s">
        <v>436</v>
      </c>
      <c r="B29" s="363"/>
      <c r="C29" s="363"/>
      <c r="D29" s="363"/>
      <c r="E29" s="363"/>
      <c r="F29" s="363"/>
      <c r="G29" s="363"/>
      <c r="H29" s="363"/>
      <c r="I29" s="363"/>
    </row>
    <row r="30" spans="1:9" s="55" customFormat="1" ht="12.75" x14ac:dyDescent="0.2">
      <c r="A30" s="406" t="s">
        <v>791</v>
      </c>
      <c r="B30" s="406"/>
      <c r="C30" s="406"/>
      <c r="D30" s="406"/>
      <c r="E30" s="406"/>
      <c r="F30" s="406"/>
      <c r="G30" s="406"/>
      <c r="H30" s="406"/>
      <c r="I30" s="163"/>
    </row>
    <row r="31" spans="1:9" s="65" customFormat="1" ht="12.75" x14ac:dyDescent="0.2">
      <c r="A31" s="406" t="s">
        <v>790</v>
      </c>
      <c r="B31" s="406"/>
      <c r="C31" s="406"/>
      <c r="D31" s="406"/>
      <c r="E31" s="406"/>
      <c r="F31" s="406"/>
      <c r="G31" s="406"/>
      <c r="H31" s="406"/>
      <c r="I31" s="406"/>
    </row>
    <row r="32" spans="1:9" s="66" customFormat="1" ht="9.75" customHeight="1" x14ac:dyDescent="0.2">
      <c r="A32" s="60"/>
      <c r="B32" s="60"/>
      <c r="C32" s="60"/>
      <c r="D32" s="60"/>
      <c r="E32" s="60"/>
      <c r="F32" s="60"/>
      <c r="G32" s="60"/>
      <c r="H32" s="60"/>
      <c r="I32" s="60"/>
    </row>
    <row r="33" spans="1:9" s="65" customFormat="1" ht="12.75" x14ac:dyDescent="0.2">
      <c r="A33" s="361" t="s">
        <v>305</v>
      </c>
      <c r="B33" s="362"/>
      <c r="C33" s="64"/>
    </row>
    <row r="34" spans="1:9" s="66" customFormat="1" ht="25.5" customHeight="1" x14ac:dyDescent="0.25">
      <c r="A34" s="370" t="s">
        <v>187</v>
      </c>
      <c r="B34" s="370"/>
      <c r="C34" s="370"/>
      <c r="D34" s="370"/>
      <c r="E34" s="370"/>
      <c r="F34" s="370"/>
      <c r="G34" s="370"/>
      <c r="H34" s="370"/>
      <c r="I34" s="370"/>
    </row>
    <row r="35" spans="1:9" s="66" customFormat="1" x14ac:dyDescent="0.25">
      <c r="A35" s="370" t="s">
        <v>306</v>
      </c>
      <c r="B35" s="370"/>
      <c r="C35" s="370"/>
      <c r="D35" s="370"/>
      <c r="E35" s="370"/>
      <c r="F35" s="370"/>
      <c r="G35" s="370"/>
      <c r="H35" s="370"/>
      <c r="I35" s="370"/>
    </row>
    <row r="36" spans="1:9" s="66" customFormat="1" ht="24" customHeight="1" x14ac:dyDescent="0.25">
      <c r="A36" s="371" t="s">
        <v>801</v>
      </c>
      <c r="B36" s="371"/>
      <c r="C36" s="371"/>
      <c r="D36" s="371"/>
      <c r="E36" s="371"/>
      <c r="F36" s="371"/>
      <c r="G36" s="371"/>
      <c r="H36" s="371"/>
      <c r="I36" s="371"/>
    </row>
    <row r="37" spans="1:9" s="65" customFormat="1" ht="12.75" x14ac:dyDescent="0.2">
      <c r="A37" s="372" t="s">
        <v>307</v>
      </c>
      <c r="B37" s="372"/>
      <c r="C37" s="372"/>
      <c r="D37" s="372"/>
      <c r="E37" s="372"/>
      <c r="F37" s="372"/>
      <c r="G37" s="372"/>
      <c r="H37" s="372"/>
      <c r="I37" s="372"/>
    </row>
    <row r="38" spans="1:9" s="67" customFormat="1" ht="12.75" x14ac:dyDescent="0.2">
      <c r="A38" s="137" t="s">
        <v>802</v>
      </c>
      <c r="B38" s="223"/>
      <c r="C38" s="223"/>
      <c r="D38" s="223"/>
      <c r="E38" s="223"/>
      <c r="F38" s="223"/>
      <c r="G38" s="223"/>
      <c r="H38" s="223"/>
      <c r="I38" s="223"/>
    </row>
    <row r="39" spans="1:9" x14ac:dyDescent="0.25">
      <c r="A39" s="137" t="s">
        <v>803</v>
      </c>
      <c r="B39" s="223"/>
      <c r="C39" s="223"/>
      <c r="D39" s="223"/>
      <c r="E39" s="223"/>
      <c r="F39" s="223"/>
      <c r="G39" s="223"/>
      <c r="H39" s="223"/>
      <c r="I39" s="223"/>
    </row>
    <row r="40" spans="1:9" s="181" customFormat="1" ht="30" customHeight="1" x14ac:dyDescent="0.25">
      <c r="A40" s="360" t="s">
        <v>804</v>
      </c>
      <c r="B40" s="360"/>
      <c r="C40" s="360"/>
      <c r="D40" s="360"/>
      <c r="E40" s="360"/>
      <c r="F40" s="360"/>
      <c r="G40" s="360"/>
      <c r="H40" s="360"/>
      <c r="I40" s="360"/>
    </row>
  </sheetData>
  <mergeCells count="13">
    <mergeCell ref="F1:I1"/>
    <mergeCell ref="A35:I35"/>
    <mergeCell ref="A36:I36"/>
    <mergeCell ref="A37:I37"/>
    <mergeCell ref="A4:I4"/>
    <mergeCell ref="A26:F26"/>
    <mergeCell ref="A40:I40"/>
    <mergeCell ref="A29:I29"/>
    <mergeCell ref="A33:B33"/>
    <mergeCell ref="A34:I34"/>
    <mergeCell ref="A8:I8"/>
    <mergeCell ref="A30:H30"/>
    <mergeCell ref="A31:I31"/>
  </mergeCells>
  <printOptions horizontalCentered="1"/>
  <pageMargins left="0.19685039370078741" right="0.19685039370078741" top="0.19685039370078741" bottom="0.19685039370078741" header="0" footer="0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155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22" customWidth="1"/>
    <col min="2" max="2" width="48.7109375" style="22" customWidth="1"/>
    <col min="3" max="3" width="7" style="22" customWidth="1"/>
    <col min="4" max="4" width="4.42578125" style="22" customWidth="1"/>
    <col min="5" max="5" width="25.7109375" style="22" customWidth="1"/>
    <col min="6" max="6" width="10.85546875" style="22" customWidth="1"/>
    <col min="7" max="9" width="11.7109375" style="22" customWidth="1"/>
    <col min="10" max="10" width="9.28515625" style="22" bestFit="1" customWidth="1"/>
    <col min="11" max="11" width="10.140625" style="22" bestFit="1" customWidth="1"/>
    <col min="12" max="16384" width="9.140625" style="22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10" x14ac:dyDescent="0.25">
      <c r="A3" s="407"/>
      <c r="B3" s="407"/>
      <c r="C3" s="21"/>
      <c r="D3" s="29"/>
      <c r="E3" s="29"/>
      <c r="F3" s="29"/>
      <c r="G3" s="407"/>
      <c r="H3" s="407"/>
      <c r="I3" s="407"/>
    </row>
    <row r="4" spans="1:10" s="1" customFormat="1" ht="15.75" x14ac:dyDescent="0.25">
      <c r="A4" s="359" t="s">
        <v>480</v>
      </c>
      <c r="B4" s="359"/>
      <c r="C4" s="359"/>
      <c r="D4" s="359"/>
      <c r="E4" s="359"/>
      <c r="F4" s="359"/>
      <c r="G4" s="359"/>
      <c r="H4" s="359"/>
      <c r="I4" s="359"/>
    </row>
    <row r="5" spans="1:10" s="103" customFormat="1" ht="15.75" x14ac:dyDescent="0.25">
      <c r="A5" s="39"/>
      <c r="B5" s="39"/>
      <c r="C5" s="39"/>
      <c r="D5" s="39"/>
      <c r="E5" s="39"/>
      <c r="F5" s="39"/>
      <c r="G5" s="39"/>
      <c r="H5" s="39"/>
      <c r="I5" s="39"/>
    </row>
    <row r="6" spans="1:10" s="24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</row>
    <row r="7" spans="1:10" s="24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</row>
    <row r="8" spans="1:10" s="29" customFormat="1" ht="12.75" x14ac:dyDescent="0.2">
      <c r="A8" s="399" t="s">
        <v>795</v>
      </c>
      <c r="B8" s="400"/>
      <c r="C8" s="400"/>
      <c r="D8" s="400"/>
      <c r="E8" s="400"/>
      <c r="F8" s="400"/>
      <c r="G8" s="400"/>
      <c r="H8" s="400"/>
      <c r="I8" s="400"/>
    </row>
    <row r="9" spans="1:10" s="29" customFormat="1" ht="12.75" x14ac:dyDescent="0.2">
      <c r="A9" s="144">
        <v>1</v>
      </c>
      <c r="B9" s="156" t="s">
        <v>484</v>
      </c>
      <c r="C9" s="153">
        <v>200</v>
      </c>
      <c r="D9" s="144" t="s">
        <v>49</v>
      </c>
      <c r="E9" s="331"/>
      <c r="F9" s="332"/>
      <c r="G9" s="333">
        <f>C9*F9</f>
        <v>0</v>
      </c>
      <c r="H9" s="333">
        <f>G9*0.095</f>
        <v>0</v>
      </c>
      <c r="I9" s="333">
        <f>G9+H9</f>
        <v>0</v>
      </c>
    </row>
    <row r="10" spans="1:10" s="29" customFormat="1" ht="12.75" x14ac:dyDescent="0.2">
      <c r="A10" s="144">
        <v>2</v>
      </c>
      <c r="B10" s="156" t="s">
        <v>485</v>
      </c>
      <c r="C10" s="153">
        <v>200</v>
      </c>
      <c r="D10" s="144" t="s">
        <v>49</v>
      </c>
      <c r="E10" s="331"/>
      <c r="F10" s="332"/>
      <c r="G10" s="333">
        <f t="shared" ref="G10:G12" si="0">C10*F10</f>
        <v>0</v>
      </c>
      <c r="H10" s="333">
        <f t="shared" ref="H10:H12" si="1">G10*0.095</f>
        <v>0</v>
      </c>
      <c r="I10" s="333">
        <f t="shared" ref="I10:I12" si="2">G10+H10</f>
        <v>0</v>
      </c>
    </row>
    <row r="11" spans="1:10" s="123" customFormat="1" ht="25.5" x14ac:dyDescent="0.2">
      <c r="A11" s="144">
        <v>3</v>
      </c>
      <c r="B11" s="144" t="s">
        <v>619</v>
      </c>
      <c r="C11" s="153">
        <v>110</v>
      </c>
      <c r="D11" s="153" t="s">
        <v>49</v>
      </c>
      <c r="E11" s="349"/>
      <c r="F11" s="332"/>
      <c r="G11" s="333">
        <f t="shared" si="0"/>
        <v>0</v>
      </c>
      <c r="H11" s="333">
        <f t="shared" si="1"/>
        <v>0</v>
      </c>
      <c r="I11" s="333">
        <f t="shared" si="2"/>
        <v>0</v>
      </c>
    </row>
    <row r="12" spans="1:10" s="123" customFormat="1" ht="12.75" x14ac:dyDescent="0.2">
      <c r="A12" s="144">
        <v>4</v>
      </c>
      <c r="B12" s="144" t="s">
        <v>620</v>
      </c>
      <c r="C12" s="153">
        <v>140</v>
      </c>
      <c r="D12" s="153" t="s">
        <v>49</v>
      </c>
      <c r="E12" s="349"/>
      <c r="F12" s="332"/>
      <c r="G12" s="333">
        <f t="shared" si="0"/>
        <v>0</v>
      </c>
      <c r="H12" s="333">
        <f t="shared" si="1"/>
        <v>0</v>
      </c>
      <c r="I12" s="333">
        <f t="shared" si="2"/>
        <v>0</v>
      </c>
    </row>
    <row r="13" spans="1:10" s="34" customFormat="1" ht="15" customHeight="1" x14ac:dyDescent="0.2">
      <c r="A13" s="379" t="s">
        <v>796</v>
      </c>
      <c r="B13" s="380"/>
      <c r="C13" s="380"/>
      <c r="D13" s="380"/>
      <c r="E13" s="380"/>
      <c r="F13" s="381"/>
      <c r="G13" s="291">
        <f>SUM(G9:G12)</f>
        <v>0</v>
      </c>
      <c r="H13" s="291">
        <f t="shared" ref="H13:I13" si="3">SUM(H9:H12)</f>
        <v>0</v>
      </c>
      <c r="I13" s="291">
        <f t="shared" si="3"/>
        <v>0</v>
      </c>
      <c r="J13" s="29"/>
    </row>
    <row r="14" spans="1:10" s="23" customFormat="1" ht="13.5" x14ac:dyDescent="0.25">
      <c r="A14" s="29"/>
      <c r="B14" s="29"/>
      <c r="C14" s="29"/>
      <c r="D14" s="29"/>
      <c r="E14" s="29"/>
      <c r="F14" s="29"/>
      <c r="G14" s="241"/>
      <c r="H14" s="29"/>
      <c r="I14" s="241"/>
    </row>
    <row r="15" spans="1:10" s="63" customFormat="1" ht="12.75" x14ac:dyDescent="0.2">
      <c r="A15" s="75" t="s">
        <v>304</v>
      </c>
      <c r="B15" s="60"/>
      <c r="C15" s="61"/>
      <c r="D15" s="62"/>
      <c r="E15" s="60"/>
      <c r="F15" s="60"/>
      <c r="G15" s="60"/>
      <c r="H15" s="60"/>
      <c r="I15" s="60"/>
    </row>
    <row r="16" spans="1:10" s="63" customFormat="1" ht="12.75" x14ac:dyDescent="0.2">
      <c r="A16" s="363" t="s">
        <v>402</v>
      </c>
      <c r="B16" s="363"/>
      <c r="C16" s="363"/>
      <c r="D16" s="363"/>
      <c r="E16" s="363"/>
      <c r="F16" s="363"/>
      <c r="G16" s="363"/>
      <c r="H16" s="363"/>
      <c r="I16" s="363"/>
    </row>
    <row r="17" spans="1:9" s="23" customFormat="1" ht="13.5" x14ac:dyDescent="0.25">
      <c r="A17" s="29"/>
      <c r="B17" s="29"/>
      <c r="C17" s="29"/>
      <c r="D17" s="29"/>
      <c r="E17" s="29"/>
      <c r="F17" s="29"/>
      <c r="G17" s="29"/>
      <c r="H17" s="29"/>
      <c r="I17" s="29"/>
    </row>
    <row r="18" spans="1:9" s="65" customFormat="1" ht="12.75" x14ac:dyDescent="0.2">
      <c r="A18" s="361" t="s">
        <v>305</v>
      </c>
      <c r="B18" s="362"/>
      <c r="C18" s="64"/>
    </row>
    <row r="19" spans="1:9" s="66" customFormat="1" ht="24" customHeight="1" x14ac:dyDescent="0.25">
      <c r="A19" s="370" t="s">
        <v>187</v>
      </c>
      <c r="B19" s="370"/>
      <c r="C19" s="370"/>
      <c r="D19" s="370"/>
      <c r="E19" s="370"/>
      <c r="F19" s="370"/>
      <c r="G19" s="370"/>
      <c r="H19" s="370"/>
      <c r="I19" s="370"/>
    </row>
    <row r="20" spans="1:9" s="66" customFormat="1" x14ac:dyDescent="0.25">
      <c r="A20" s="370" t="s">
        <v>306</v>
      </c>
      <c r="B20" s="370"/>
      <c r="C20" s="370"/>
      <c r="D20" s="370"/>
      <c r="E20" s="370"/>
      <c r="F20" s="370"/>
      <c r="G20" s="370"/>
      <c r="H20" s="370"/>
      <c r="I20" s="370"/>
    </row>
    <row r="21" spans="1:9" s="66" customFormat="1" ht="25.5" customHeight="1" x14ac:dyDescent="0.25">
      <c r="A21" s="371" t="s">
        <v>801</v>
      </c>
      <c r="B21" s="371"/>
      <c r="C21" s="371"/>
      <c r="D21" s="371"/>
      <c r="E21" s="371"/>
      <c r="F21" s="371"/>
      <c r="G21" s="371"/>
      <c r="H21" s="371"/>
      <c r="I21" s="371"/>
    </row>
    <row r="22" spans="1:9" s="65" customFormat="1" ht="12.75" x14ac:dyDescent="0.2">
      <c r="A22" s="372" t="s">
        <v>307</v>
      </c>
      <c r="B22" s="372"/>
      <c r="C22" s="372"/>
      <c r="D22" s="372"/>
      <c r="E22" s="372"/>
      <c r="F22" s="372"/>
      <c r="G22" s="372"/>
      <c r="H22" s="372"/>
      <c r="I22" s="372"/>
    </row>
    <row r="23" spans="1:9" s="67" customFormat="1" ht="12.75" x14ac:dyDescent="0.2">
      <c r="A23" s="137" t="s">
        <v>802</v>
      </c>
      <c r="B23" s="223"/>
      <c r="C23" s="223"/>
      <c r="D23" s="223"/>
      <c r="E23" s="223"/>
      <c r="F23" s="223"/>
      <c r="G23" s="223"/>
      <c r="H23" s="223"/>
      <c r="I23" s="223"/>
    </row>
    <row r="24" spans="1:9" s="47" customFormat="1" x14ac:dyDescent="0.25">
      <c r="A24" s="137" t="s">
        <v>803</v>
      </c>
      <c r="B24" s="223"/>
      <c r="C24" s="223"/>
      <c r="D24" s="223"/>
      <c r="E24" s="223"/>
      <c r="F24" s="223"/>
      <c r="G24" s="223"/>
      <c r="H24" s="223"/>
      <c r="I24" s="223"/>
    </row>
    <row r="25" spans="1:9" s="181" customFormat="1" ht="35.25" customHeight="1" x14ac:dyDescent="0.25">
      <c r="A25" s="360" t="s">
        <v>804</v>
      </c>
      <c r="B25" s="360"/>
      <c r="C25" s="360"/>
      <c r="D25" s="360"/>
      <c r="E25" s="360"/>
      <c r="F25" s="360"/>
      <c r="G25" s="360"/>
      <c r="H25" s="360"/>
      <c r="I25" s="360"/>
    </row>
    <row r="26" spans="1:9" s="23" customFormat="1" ht="13.5" x14ac:dyDescent="0.25">
      <c r="A26" s="29"/>
      <c r="B26" s="29"/>
      <c r="C26" s="29"/>
      <c r="D26" s="29"/>
      <c r="E26" s="29"/>
      <c r="F26" s="29"/>
      <c r="G26" s="29"/>
      <c r="H26" s="29"/>
      <c r="I26" s="29"/>
    </row>
    <row r="27" spans="1:9" s="23" customFormat="1" ht="12.75" x14ac:dyDescent="0.25"/>
    <row r="28" spans="1:9" s="23" customFormat="1" ht="12.75" x14ac:dyDescent="0.25"/>
    <row r="29" spans="1:9" s="23" customFormat="1" ht="12.75" x14ac:dyDescent="0.25"/>
    <row r="30" spans="1:9" s="23" customFormat="1" ht="12.75" x14ac:dyDescent="0.25"/>
    <row r="31" spans="1:9" s="23" customFormat="1" ht="12.75" x14ac:dyDescent="0.25"/>
    <row r="32" spans="1:9" s="23" customFormat="1" ht="12.75" x14ac:dyDescent="0.25"/>
    <row r="33" s="23" customFormat="1" ht="12.75" x14ac:dyDescent="0.25"/>
    <row r="34" s="23" customFormat="1" ht="12.75" x14ac:dyDescent="0.25"/>
    <row r="35" s="23" customFormat="1" ht="12.75" x14ac:dyDescent="0.25"/>
    <row r="36" s="23" customFormat="1" ht="12.75" x14ac:dyDescent="0.25"/>
    <row r="37" s="23" customFormat="1" ht="12.75" x14ac:dyDescent="0.25"/>
    <row r="38" s="23" customFormat="1" ht="12.75" x14ac:dyDescent="0.25"/>
    <row r="39" s="23" customFormat="1" ht="12.75" x14ac:dyDescent="0.25"/>
    <row r="40" s="23" customFormat="1" ht="12.75" x14ac:dyDescent="0.25"/>
    <row r="41" s="23" customFormat="1" ht="12.75" x14ac:dyDescent="0.25"/>
    <row r="42" s="23" customFormat="1" ht="12.75" x14ac:dyDescent="0.25"/>
    <row r="43" s="23" customFormat="1" ht="12.75" x14ac:dyDescent="0.25"/>
    <row r="44" s="23" customFormat="1" ht="12.75" x14ac:dyDescent="0.25"/>
    <row r="45" s="23" customFormat="1" ht="12.75" x14ac:dyDescent="0.25"/>
    <row r="46" s="23" customFormat="1" ht="12.75" x14ac:dyDescent="0.25"/>
    <row r="47" s="23" customFormat="1" ht="12.75" x14ac:dyDescent="0.25"/>
    <row r="48" s="23" customFormat="1" ht="12.75" x14ac:dyDescent="0.25"/>
    <row r="49" s="23" customFormat="1" ht="12.75" x14ac:dyDescent="0.25"/>
    <row r="50" s="23" customFormat="1" ht="12.75" x14ac:dyDescent="0.25"/>
    <row r="51" s="23" customFormat="1" ht="12.75" x14ac:dyDescent="0.25"/>
    <row r="52" s="23" customFormat="1" ht="12.75" x14ac:dyDescent="0.25"/>
    <row r="53" s="23" customFormat="1" ht="12.75" x14ac:dyDescent="0.25"/>
    <row r="54" s="23" customFormat="1" ht="12.75" x14ac:dyDescent="0.25"/>
    <row r="55" s="23" customFormat="1" ht="12.75" x14ac:dyDescent="0.25"/>
    <row r="56" s="23" customFormat="1" ht="12.75" x14ac:dyDescent="0.25"/>
    <row r="57" s="23" customFormat="1" ht="12.75" x14ac:dyDescent="0.25"/>
    <row r="58" s="23" customFormat="1" ht="12.75" x14ac:dyDescent="0.25"/>
    <row r="59" s="23" customFormat="1" ht="12.75" x14ac:dyDescent="0.25"/>
    <row r="60" s="23" customFormat="1" ht="12.75" x14ac:dyDescent="0.25"/>
    <row r="61" s="23" customFormat="1" ht="12.75" x14ac:dyDescent="0.25"/>
    <row r="62" s="23" customFormat="1" ht="12.75" x14ac:dyDescent="0.25"/>
    <row r="63" s="23" customFormat="1" ht="12.75" x14ac:dyDescent="0.25"/>
    <row r="64" s="23" customFormat="1" ht="12.75" x14ac:dyDescent="0.25"/>
    <row r="65" s="23" customFormat="1" ht="12.75" x14ac:dyDescent="0.25"/>
    <row r="66" s="23" customFormat="1" ht="12.75" x14ac:dyDescent="0.25"/>
    <row r="67" s="23" customFormat="1" ht="12.75" x14ac:dyDescent="0.25"/>
    <row r="68" s="23" customFormat="1" ht="12.75" x14ac:dyDescent="0.25"/>
    <row r="69" s="23" customFormat="1" ht="12.75" x14ac:dyDescent="0.25"/>
    <row r="70" s="23" customFormat="1" ht="12.75" x14ac:dyDescent="0.25"/>
    <row r="71" s="23" customFormat="1" ht="12.75" x14ac:dyDescent="0.25"/>
    <row r="72" s="23" customFormat="1" ht="12.75" x14ac:dyDescent="0.25"/>
    <row r="73" s="23" customFormat="1" ht="12.75" x14ac:dyDescent="0.25"/>
    <row r="74" s="23" customFormat="1" ht="12.75" x14ac:dyDescent="0.25"/>
    <row r="75" s="23" customFormat="1" ht="12.75" x14ac:dyDescent="0.25"/>
    <row r="76" s="23" customFormat="1" ht="12.75" x14ac:dyDescent="0.25"/>
    <row r="77" s="23" customFormat="1" ht="12.75" x14ac:dyDescent="0.25"/>
    <row r="78" s="23" customFormat="1" ht="12.75" x14ac:dyDescent="0.25"/>
    <row r="79" s="23" customFormat="1" ht="12.75" x14ac:dyDescent="0.25"/>
    <row r="80" s="23" customFormat="1" ht="12.75" x14ac:dyDescent="0.25"/>
    <row r="81" s="23" customFormat="1" ht="12.75" x14ac:dyDescent="0.25"/>
    <row r="82" s="23" customFormat="1" ht="12.75" x14ac:dyDescent="0.25"/>
    <row r="83" s="23" customFormat="1" ht="12.75" x14ac:dyDescent="0.25"/>
    <row r="84" s="23" customFormat="1" ht="12.75" x14ac:dyDescent="0.25"/>
    <row r="85" s="23" customFormat="1" ht="12.75" x14ac:dyDescent="0.25"/>
    <row r="86" s="23" customFormat="1" ht="12.75" x14ac:dyDescent="0.25"/>
    <row r="87" s="23" customFormat="1" ht="12.75" x14ac:dyDescent="0.25"/>
    <row r="88" s="23" customFormat="1" ht="12.75" x14ac:dyDescent="0.25"/>
    <row r="89" s="23" customFormat="1" ht="12.75" x14ac:dyDescent="0.25"/>
    <row r="90" s="23" customFormat="1" ht="12.75" x14ac:dyDescent="0.25"/>
    <row r="91" s="23" customFormat="1" ht="12.75" x14ac:dyDescent="0.25"/>
    <row r="92" s="23" customFormat="1" ht="12.75" x14ac:dyDescent="0.25"/>
    <row r="93" s="23" customFormat="1" ht="12.75" x14ac:dyDescent="0.25"/>
    <row r="94" s="23" customFormat="1" ht="12.75" x14ac:dyDescent="0.25"/>
    <row r="95" s="23" customFormat="1" ht="12.75" x14ac:dyDescent="0.25"/>
    <row r="96" s="23" customFormat="1" ht="12.75" x14ac:dyDescent="0.25"/>
    <row r="97" s="23" customFormat="1" ht="12.75" x14ac:dyDescent="0.25"/>
    <row r="98" s="23" customFormat="1" ht="12.75" x14ac:dyDescent="0.25"/>
    <row r="99" s="23" customFormat="1" ht="12.75" x14ac:dyDescent="0.25"/>
    <row r="100" s="23" customFormat="1" ht="12.75" x14ac:dyDescent="0.25"/>
    <row r="101" s="23" customFormat="1" ht="12.75" x14ac:dyDescent="0.25"/>
    <row r="102" s="23" customFormat="1" ht="12.75" x14ac:dyDescent="0.25"/>
    <row r="103" s="23" customFormat="1" ht="12.75" x14ac:dyDescent="0.25"/>
    <row r="104" s="23" customFormat="1" ht="12.75" x14ac:dyDescent="0.25"/>
    <row r="105" s="23" customFormat="1" ht="12.75" x14ac:dyDescent="0.25"/>
    <row r="106" s="23" customFormat="1" ht="12.75" x14ac:dyDescent="0.25"/>
    <row r="107" s="23" customFormat="1" ht="12.75" x14ac:dyDescent="0.25"/>
    <row r="108" s="23" customFormat="1" ht="12.75" x14ac:dyDescent="0.25"/>
    <row r="109" s="23" customFormat="1" ht="12.75" x14ac:dyDescent="0.25"/>
    <row r="110" s="23" customFormat="1" ht="12.75" x14ac:dyDescent="0.25"/>
    <row r="111" s="23" customFormat="1" ht="12.75" x14ac:dyDescent="0.25"/>
    <row r="112" s="23" customFormat="1" ht="12.75" x14ac:dyDescent="0.25"/>
    <row r="113" s="23" customFormat="1" ht="12.75" x14ac:dyDescent="0.25"/>
    <row r="114" s="23" customFormat="1" ht="12.75" x14ac:dyDescent="0.25"/>
    <row r="115" s="23" customFormat="1" ht="12.75" x14ac:dyDescent="0.25"/>
    <row r="116" s="23" customFormat="1" ht="12.75" x14ac:dyDescent="0.25"/>
    <row r="117" s="23" customFormat="1" ht="12.75" x14ac:dyDescent="0.25"/>
    <row r="118" s="23" customFormat="1" ht="12.75" x14ac:dyDescent="0.25"/>
    <row r="119" s="23" customFormat="1" ht="12.75" x14ac:dyDescent="0.25"/>
    <row r="120" s="23" customFormat="1" ht="12.75" x14ac:dyDescent="0.25"/>
    <row r="121" s="23" customFormat="1" ht="12.75" x14ac:dyDescent="0.25"/>
    <row r="122" s="23" customFormat="1" ht="12.75" x14ac:dyDescent="0.25"/>
    <row r="123" s="23" customFormat="1" ht="12.75" x14ac:dyDescent="0.25"/>
    <row r="124" s="23" customFormat="1" ht="12.75" x14ac:dyDescent="0.25"/>
    <row r="125" s="23" customFormat="1" ht="12.75" x14ac:dyDescent="0.25"/>
    <row r="126" s="23" customFormat="1" ht="12.75" x14ac:dyDescent="0.25"/>
    <row r="127" s="23" customFormat="1" ht="12.75" x14ac:dyDescent="0.25"/>
    <row r="128" s="23" customFormat="1" ht="12.75" x14ac:dyDescent="0.25"/>
    <row r="129" s="23" customFormat="1" ht="12.75" x14ac:dyDescent="0.25"/>
    <row r="130" s="23" customFormat="1" ht="12.75" x14ac:dyDescent="0.25"/>
    <row r="131" s="23" customFormat="1" ht="12.75" x14ac:dyDescent="0.25"/>
    <row r="132" s="23" customFormat="1" ht="12.75" x14ac:dyDescent="0.25"/>
    <row r="133" s="23" customFormat="1" ht="12.75" x14ac:dyDescent="0.25"/>
    <row r="134" s="23" customFormat="1" ht="12.75" x14ac:dyDescent="0.25"/>
    <row r="135" s="23" customFormat="1" ht="12.75" x14ac:dyDescent="0.25"/>
    <row r="136" s="23" customFormat="1" ht="12.75" x14ac:dyDescent="0.25"/>
    <row r="137" s="23" customFormat="1" ht="12.75" x14ac:dyDescent="0.25"/>
    <row r="138" s="23" customFormat="1" ht="12.75" x14ac:dyDescent="0.25"/>
    <row r="139" s="23" customFormat="1" ht="12.75" x14ac:dyDescent="0.25"/>
    <row r="140" s="23" customFormat="1" ht="12.75" x14ac:dyDescent="0.25"/>
    <row r="141" s="23" customFormat="1" ht="12.75" x14ac:dyDescent="0.25"/>
    <row r="142" s="23" customFormat="1" ht="12.75" x14ac:dyDescent="0.25"/>
    <row r="143" s="23" customFormat="1" ht="12.75" x14ac:dyDescent="0.25"/>
    <row r="144" s="23" customFormat="1" ht="12.75" x14ac:dyDescent="0.25"/>
    <row r="145" s="23" customFormat="1" ht="12.75" x14ac:dyDescent="0.25"/>
    <row r="146" s="23" customFormat="1" ht="12.75" x14ac:dyDescent="0.25"/>
    <row r="147" s="23" customFormat="1" ht="12.75" x14ac:dyDescent="0.25"/>
    <row r="148" s="23" customFormat="1" ht="12.75" x14ac:dyDescent="0.25"/>
    <row r="149" s="23" customFormat="1" ht="12.75" x14ac:dyDescent="0.25"/>
    <row r="150" s="23" customFormat="1" ht="12.75" x14ac:dyDescent="0.25"/>
    <row r="151" s="23" customFormat="1" ht="12.75" x14ac:dyDescent="0.25"/>
    <row r="152" s="23" customFormat="1" ht="12.75" x14ac:dyDescent="0.25"/>
    <row r="153" s="23" customFormat="1" ht="12.75" x14ac:dyDescent="0.25"/>
    <row r="154" s="23" customFormat="1" ht="12.75" x14ac:dyDescent="0.25"/>
    <row r="155" s="23" customFormat="1" ht="12.75" x14ac:dyDescent="0.25"/>
  </sheetData>
  <mergeCells count="13">
    <mergeCell ref="A3:B3"/>
    <mergeCell ref="G3:I3"/>
    <mergeCell ref="A4:I4"/>
    <mergeCell ref="A8:I8"/>
    <mergeCell ref="F1:I1"/>
    <mergeCell ref="A25:I25"/>
    <mergeCell ref="A13:F13"/>
    <mergeCell ref="A18:B18"/>
    <mergeCell ref="A19:I19"/>
    <mergeCell ref="A20:I20"/>
    <mergeCell ref="A21:I21"/>
    <mergeCell ref="A22:I22"/>
    <mergeCell ref="A16:I16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J402"/>
  <sheetViews>
    <sheetView tabSelected="1" view="pageBreakPreview" topLeftCell="A91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customWidth="1"/>
    <col min="2" max="2" width="48.7109375" customWidth="1"/>
    <col min="3" max="3" width="7" customWidth="1"/>
    <col min="4" max="4" width="4.42578125" customWidth="1"/>
    <col min="5" max="5" width="25.7109375" customWidth="1"/>
    <col min="6" max="6" width="10.85546875" customWidth="1"/>
    <col min="7" max="9" width="11.7109375" customWidth="1"/>
    <col min="10" max="10" width="9.28515625" bestFit="1" customWidth="1"/>
    <col min="11" max="11" width="10.140625" bestFit="1" customWidth="1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0" x14ac:dyDescent="0.25">
      <c r="A3" s="386"/>
      <c r="B3" s="386"/>
      <c r="C3" s="10"/>
      <c r="D3" s="28"/>
      <c r="E3" s="28"/>
      <c r="F3" s="28"/>
      <c r="G3" s="386"/>
      <c r="H3" s="386"/>
      <c r="I3" s="386"/>
      <c r="J3" s="386"/>
    </row>
    <row r="4" spans="1:10" s="1" customFormat="1" ht="15.75" x14ac:dyDescent="0.25">
      <c r="A4" s="359" t="s">
        <v>481</v>
      </c>
      <c r="B4" s="359"/>
      <c r="C4" s="359"/>
      <c r="D4" s="359"/>
      <c r="E4" s="359"/>
      <c r="F4" s="359"/>
      <c r="G4" s="359"/>
      <c r="H4" s="359"/>
      <c r="I4" s="359"/>
      <c r="J4" s="359"/>
    </row>
    <row r="6" spans="1:10" s="9" customFormat="1" ht="45" x14ac:dyDescent="0.2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0" s="9" customFormat="1" ht="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0" s="9" customFormat="1" ht="12.75" x14ac:dyDescent="0.2">
      <c r="A8" s="401" t="s">
        <v>799</v>
      </c>
      <c r="B8" s="401"/>
      <c r="C8" s="401"/>
      <c r="D8" s="401"/>
      <c r="E8" s="401"/>
      <c r="F8" s="401"/>
      <c r="G8" s="401"/>
      <c r="H8" s="401"/>
      <c r="I8" s="401"/>
      <c r="J8" s="401"/>
    </row>
    <row r="9" spans="1:10" s="30" customFormat="1" ht="12.75" x14ac:dyDescent="0.2">
      <c r="A9" s="179">
        <v>1</v>
      </c>
      <c r="B9" s="151" t="s">
        <v>709</v>
      </c>
      <c r="C9" s="151">
        <v>170</v>
      </c>
      <c r="D9" s="178" t="s">
        <v>49</v>
      </c>
      <c r="E9" s="350"/>
      <c r="F9" s="292"/>
      <c r="G9" s="351">
        <f>C9*F9</f>
        <v>0</v>
      </c>
      <c r="H9" s="351">
        <f>G9*0.095</f>
        <v>0</v>
      </c>
      <c r="I9" s="351">
        <f>G9+H9</f>
        <v>0</v>
      </c>
      <c r="J9" s="152"/>
    </row>
    <row r="10" spans="1:10" s="30" customFormat="1" ht="12.75" x14ac:dyDescent="0.2">
      <c r="A10" s="179">
        <v>2</v>
      </c>
      <c r="B10" s="151" t="s">
        <v>716</v>
      </c>
      <c r="C10" s="151">
        <v>20</v>
      </c>
      <c r="D10" s="178" t="s">
        <v>49</v>
      </c>
      <c r="E10" s="350"/>
      <c r="F10" s="292"/>
      <c r="G10" s="351">
        <f t="shared" ref="G10:G72" si="0">C10*F10</f>
        <v>0</v>
      </c>
      <c r="H10" s="351">
        <f t="shared" ref="H10:H72" si="1">G10*0.095</f>
        <v>0</v>
      </c>
      <c r="I10" s="351">
        <f t="shared" ref="I10:I72" si="2">G10+H10</f>
        <v>0</v>
      </c>
      <c r="J10" s="152"/>
    </row>
    <row r="11" spans="1:10" s="30" customFormat="1" ht="12.75" x14ac:dyDescent="0.2">
      <c r="A11" s="179">
        <v>3</v>
      </c>
      <c r="B11" s="151" t="s">
        <v>95</v>
      </c>
      <c r="C11" s="151">
        <v>250</v>
      </c>
      <c r="D11" s="178" t="s">
        <v>49</v>
      </c>
      <c r="E11" s="350"/>
      <c r="F11" s="292"/>
      <c r="G11" s="351">
        <f t="shared" si="0"/>
        <v>0</v>
      </c>
      <c r="H11" s="351">
        <f t="shared" si="1"/>
        <v>0</v>
      </c>
      <c r="I11" s="351">
        <f t="shared" si="2"/>
        <v>0</v>
      </c>
      <c r="J11" s="152"/>
    </row>
    <row r="12" spans="1:10" s="30" customFormat="1" ht="12.75" x14ac:dyDescent="0.2">
      <c r="A12" s="179">
        <v>4</v>
      </c>
      <c r="B12" s="151" t="s">
        <v>96</v>
      </c>
      <c r="C12" s="151">
        <v>170</v>
      </c>
      <c r="D12" s="178" t="s">
        <v>49</v>
      </c>
      <c r="E12" s="350"/>
      <c r="F12" s="292"/>
      <c r="G12" s="351">
        <f t="shared" si="0"/>
        <v>0</v>
      </c>
      <c r="H12" s="351">
        <f t="shared" si="1"/>
        <v>0</v>
      </c>
      <c r="I12" s="351">
        <f t="shared" si="2"/>
        <v>0</v>
      </c>
      <c r="J12" s="152"/>
    </row>
    <row r="13" spans="1:10" s="30" customFormat="1" ht="12.75" x14ac:dyDescent="0.2">
      <c r="A13" s="179">
        <v>5</v>
      </c>
      <c r="B13" s="151" t="s">
        <v>97</v>
      </c>
      <c r="C13" s="151">
        <v>130</v>
      </c>
      <c r="D13" s="178" t="s">
        <v>49</v>
      </c>
      <c r="E13" s="350"/>
      <c r="F13" s="292"/>
      <c r="G13" s="351">
        <f t="shared" si="0"/>
        <v>0</v>
      </c>
      <c r="H13" s="351">
        <f t="shared" si="1"/>
        <v>0</v>
      </c>
      <c r="I13" s="351">
        <f t="shared" si="2"/>
        <v>0</v>
      </c>
      <c r="J13" s="152"/>
    </row>
    <row r="14" spans="1:10" s="30" customFormat="1" ht="12.75" x14ac:dyDescent="0.2">
      <c r="A14" s="179">
        <v>6</v>
      </c>
      <c r="B14" s="151" t="s">
        <v>710</v>
      </c>
      <c r="C14" s="151">
        <v>50</v>
      </c>
      <c r="D14" s="178" t="s">
        <v>49</v>
      </c>
      <c r="E14" s="350"/>
      <c r="F14" s="292"/>
      <c r="G14" s="351">
        <f t="shared" si="0"/>
        <v>0</v>
      </c>
      <c r="H14" s="351">
        <f t="shared" si="1"/>
        <v>0</v>
      </c>
      <c r="I14" s="351">
        <f t="shared" si="2"/>
        <v>0</v>
      </c>
      <c r="J14" s="152"/>
    </row>
    <row r="15" spans="1:10" s="30" customFormat="1" ht="12.75" x14ac:dyDescent="0.2">
      <c r="A15" s="179">
        <v>7</v>
      </c>
      <c r="B15" s="151" t="s">
        <v>98</v>
      </c>
      <c r="C15" s="151">
        <v>300</v>
      </c>
      <c r="D15" s="178" t="s">
        <v>49</v>
      </c>
      <c r="E15" s="350"/>
      <c r="F15" s="292"/>
      <c r="G15" s="351">
        <f t="shared" si="0"/>
        <v>0</v>
      </c>
      <c r="H15" s="351">
        <f t="shared" si="1"/>
        <v>0</v>
      </c>
      <c r="I15" s="351">
        <f t="shared" si="2"/>
        <v>0</v>
      </c>
      <c r="J15" s="152"/>
    </row>
    <row r="16" spans="1:10" s="30" customFormat="1" ht="12.75" x14ac:dyDescent="0.2">
      <c r="A16" s="179">
        <v>8</v>
      </c>
      <c r="B16" s="151" t="s">
        <v>99</v>
      </c>
      <c r="C16" s="151">
        <v>100</v>
      </c>
      <c r="D16" s="178" t="s">
        <v>49</v>
      </c>
      <c r="E16" s="350"/>
      <c r="F16" s="292"/>
      <c r="G16" s="351">
        <f t="shared" si="0"/>
        <v>0</v>
      </c>
      <c r="H16" s="351">
        <f t="shared" si="1"/>
        <v>0</v>
      </c>
      <c r="I16" s="351">
        <f t="shared" si="2"/>
        <v>0</v>
      </c>
      <c r="J16" s="152"/>
    </row>
    <row r="17" spans="1:10" s="30" customFormat="1" ht="12.75" x14ac:dyDescent="0.2">
      <c r="A17" s="179">
        <v>9</v>
      </c>
      <c r="B17" s="151" t="s">
        <v>100</v>
      </c>
      <c r="C17" s="151">
        <v>50</v>
      </c>
      <c r="D17" s="178" t="s">
        <v>49</v>
      </c>
      <c r="E17" s="350"/>
      <c r="F17" s="292"/>
      <c r="G17" s="351">
        <f t="shared" si="0"/>
        <v>0</v>
      </c>
      <c r="H17" s="351">
        <f t="shared" si="1"/>
        <v>0</v>
      </c>
      <c r="I17" s="351">
        <f t="shared" si="2"/>
        <v>0</v>
      </c>
      <c r="J17" s="152"/>
    </row>
    <row r="18" spans="1:10" s="30" customFormat="1" ht="12.75" x14ac:dyDescent="0.2">
      <c r="A18" s="179">
        <v>10</v>
      </c>
      <c r="B18" s="151" t="s">
        <v>424</v>
      </c>
      <c r="C18" s="151">
        <v>100</v>
      </c>
      <c r="D18" s="178" t="s">
        <v>49</v>
      </c>
      <c r="E18" s="350"/>
      <c r="F18" s="292"/>
      <c r="G18" s="351">
        <f t="shared" si="0"/>
        <v>0</v>
      </c>
      <c r="H18" s="351">
        <f t="shared" si="1"/>
        <v>0</v>
      </c>
      <c r="I18" s="351">
        <f t="shared" si="2"/>
        <v>0</v>
      </c>
      <c r="J18" s="152"/>
    </row>
    <row r="19" spans="1:10" s="30" customFormat="1" ht="12.75" x14ac:dyDescent="0.2">
      <c r="A19" s="179">
        <v>11</v>
      </c>
      <c r="B19" s="151" t="s">
        <v>101</v>
      </c>
      <c r="C19" s="151">
        <v>170</v>
      </c>
      <c r="D19" s="178" t="s">
        <v>49</v>
      </c>
      <c r="E19" s="350"/>
      <c r="F19" s="292"/>
      <c r="G19" s="351">
        <f t="shared" si="0"/>
        <v>0</v>
      </c>
      <c r="H19" s="351">
        <f t="shared" si="1"/>
        <v>0</v>
      </c>
      <c r="I19" s="351">
        <f t="shared" si="2"/>
        <v>0</v>
      </c>
      <c r="J19" s="152"/>
    </row>
    <row r="20" spans="1:10" s="30" customFormat="1" ht="12.75" x14ac:dyDescent="0.2">
      <c r="A20" s="179">
        <v>12</v>
      </c>
      <c r="B20" s="151" t="s">
        <v>102</v>
      </c>
      <c r="C20" s="151">
        <v>40</v>
      </c>
      <c r="D20" s="178" t="s">
        <v>49</v>
      </c>
      <c r="E20" s="350"/>
      <c r="F20" s="292"/>
      <c r="G20" s="351">
        <f t="shared" si="0"/>
        <v>0</v>
      </c>
      <c r="H20" s="351">
        <f t="shared" si="1"/>
        <v>0</v>
      </c>
      <c r="I20" s="351">
        <f t="shared" si="2"/>
        <v>0</v>
      </c>
      <c r="J20" s="152"/>
    </row>
    <row r="21" spans="1:10" s="30" customFormat="1" ht="12.75" x14ac:dyDescent="0.2">
      <c r="A21" s="179">
        <v>13</v>
      </c>
      <c r="B21" s="151" t="s">
        <v>103</v>
      </c>
      <c r="C21" s="151">
        <v>40</v>
      </c>
      <c r="D21" s="178" t="s">
        <v>49</v>
      </c>
      <c r="E21" s="350"/>
      <c r="F21" s="292"/>
      <c r="G21" s="351">
        <f t="shared" si="0"/>
        <v>0</v>
      </c>
      <c r="H21" s="351">
        <f t="shared" si="1"/>
        <v>0</v>
      </c>
      <c r="I21" s="351">
        <f t="shared" si="2"/>
        <v>0</v>
      </c>
      <c r="J21" s="152"/>
    </row>
    <row r="22" spans="1:10" s="30" customFormat="1" ht="12.75" x14ac:dyDescent="0.2">
      <c r="A22" s="179">
        <v>14</v>
      </c>
      <c r="B22" s="144" t="s">
        <v>150</v>
      </c>
      <c r="C22" s="151">
        <v>1</v>
      </c>
      <c r="D22" s="178" t="s">
        <v>49</v>
      </c>
      <c r="E22" s="350"/>
      <c r="F22" s="292"/>
      <c r="G22" s="351">
        <f t="shared" si="0"/>
        <v>0</v>
      </c>
      <c r="H22" s="351">
        <f t="shared" si="1"/>
        <v>0</v>
      </c>
      <c r="I22" s="351">
        <f t="shared" si="2"/>
        <v>0</v>
      </c>
      <c r="J22" s="152"/>
    </row>
    <row r="23" spans="1:10" s="30" customFormat="1" ht="12.75" x14ac:dyDescent="0.2">
      <c r="A23" s="179">
        <v>15</v>
      </c>
      <c r="B23" s="144" t="s">
        <v>151</v>
      </c>
      <c r="C23" s="151">
        <v>1</v>
      </c>
      <c r="D23" s="178" t="s">
        <v>49</v>
      </c>
      <c r="E23" s="350"/>
      <c r="F23" s="292"/>
      <c r="G23" s="351">
        <f t="shared" si="0"/>
        <v>0</v>
      </c>
      <c r="H23" s="351">
        <f t="shared" si="1"/>
        <v>0</v>
      </c>
      <c r="I23" s="351">
        <f t="shared" si="2"/>
        <v>0</v>
      </c>
      <c r="J23" s="152"/>
    </row>
    <row r="24" spans="1:10" s="30" customFormat="1" ht="12.75" x14ac:dyDescent="0.2">
      <c r="A24" s="179">
        <v>16</v>
      </c>
      <c r="B24" s="144" t="s">
        <v>783</v>
      </c>
      <c r="C24" s="151">
        <v>1</v>
      </c>
      <c r="D24" s="178" t="s">
        <v>49</v>
      </c>
      <c r="E24" s="350"/>
      <c r="F24" s="292"/>
      <c r="G24" s="351">
        <f t="shared" si="0"/>
        <v>0</v>
      </c>
      <c r="H24" s="351">
        <f t="shared" si="1"/>
        <v>0</v>
      </c>
      <c r="I24" s="351">
        <f t="shared" si="2"/>
        <v>0</v>
      </c>
      <c r="J24" s="152"/>
    </row>
    <row r="25" spans="1:10" s="30" customFormat="1" ht="12.75" x14ac:dyDescent="0.2">
      <c r="A25" s="179">
        <v>17</v>
      </c>
      <c r="B25" s="144" t="s">
        <v>152</v>
      </c>
      <c r="C25" s="151">
        <v>1</v>
      </c>
      <c r="D25" s="178" t="s">
        <v>49</v>
      </c>
      <c r="E25" s="350"/>
      <c r="F25" s="292"/>
      <c r="G25" s="351">
        <f t="shared" si="0"/>
        <v>0</v>
      </c>
      <c r="H25" s="351">
        <f t="shared" si="1"/>
        <v>0</v>
      </c>
      <c r="I25" s="351">
        <f t="shared" si="2"/>
        <v>0</v>
      </c>
      <c r="J25" s="152"/>
    </row>
    <row r="26" spans="1:10" s="30" customFormat="1" ht="12.75" x14ac:dyDescent="0.2">
      <c r="A26" s="179">
        <v>18</v>
      </c>
      <c r="B26" s="144" t="s">
        <v>153</v>
      </c>
      <c r="C26" s="151">
        <v>1</v>
      </c>
      <c r="D26" s="178" t="s">
        <v>49</v>
      </c>
      <c r="E26" s="350"/>
      <c r="F26" s="292"/>
      <c r="G26" s="351">
        <f t="shared" si="0"/>
        <v>0</v>
      </c>
      <c r="H26" s="351">
        <f t="shared" si="1"/>
        <v>0</v>
      </c>
      <c r="I26" s="351">
        <f t="shared" si="2"/>
        <v>0</v>
      </c>
      <c r="J26" s="152"/>
    </row>
    <row r="27" spans="1:10" s="30" customFormat="1" ht="12.75" x14ac:dyDescent="0.2">
      <c r="A27" s="179">
        <v>19</v>
      </c>
      <c r="B27" s="144" t="s">
        <v>154</v>
      </c>
      <c r="C27" s="151">
        <v>1</v>
      </c>
      <c r="D27" s="178" t="s">
        <v>49</v>
      </c>
      <c r="E27" s="350"/>
      <c r="F27" s="292"/>
      <c r="G27" s="351">
        <f t="shared" si="0"/>
        <v>0</v>
      </c>
      <c r="H27" s="351">
        <f t="shared" si="1"/>
        <v>0</v>
      </c>
      <c r="I27" s="351">
        <f t="shared" si="2"/>
        <v>0</v>
      </c>
      <c r="J27" s="152"/>
    </row>
    <row r="28" spans="1:10" s="30" customFormat="1" ht="12.75" x14ac:dyDescent="0.2">
      <c r="A28" s="179">
        <v>20</v>
      </c>
      <c r="B28" s="144" t="s">
        <v>155</v>
      </c>
      <c r="C28" s="151">
        <v>1</v>
      </c>
      <c r="D28" s="178" t="s">
        <v>49</v>
      </c>
      <c r="E28" s="350"/>
      <c r="F28" s="292"/>
      <c r="G28" s="351">
        <f t="shared" si="0"/>
        <v>0</v>
      </c>
      <c r="H28" s="351">
        <f t="shared" si="1"/>
        <v>0</v>
      </c>
      <c r="I28" s="351">
        <f t="shared" si="2"/>
        <v>0</v>
      </c>
      <c r="J28" s="152"/>
    </row>
    <row r="29" spans="1:10" s="30" customFormat="1" ht="12.75" x14ac:dyDescent="0.2">
      <c r="A29" s="179">
        <v>21</v>
      </c>
      <c r="B29" s="144" t="s">
        <v>156</v>
      </c>
      <c r="C29" s="151">
        <v>1</v>
      </c>
      <c r="D29" s="178" t="s">
        <v>49</v>
      </c>
      <c r="E29" s="350"/>
      <c r="F29" s="292"/>
      <c r="G29" s="351">
        <f t="shared" si="0"/>
        <v>0</v>
      </c>
      <c r="H29" s="351">
        <f t="shared" si="1"/>
        <v>0</v>
      </c>
      <c r="I29" s="351">
        <f t="shared" si="2"/>
        <v>0</v>
      </c>
      <c r="J29" s="152"/>
    </row>
    <row r="30" spans="1:10" s="30" customFormat="1" ht="12.75" x14ac:dyDescent="0.2">
      <c r="A30" s="179">
        <v>22</v>
      </c>
      <c r="B30" s="144" t="s">
        <v>197</v>
      </c>
      <c r="C30" s="151">
        <v>17</v>
      </c>
      <c r="D30" s="178" t="s">
        <v>49</v>
      </c>
      <c r="E30" s="350"/>
      <c r="F30" s="292"/>
      <c r="G30" s="351">
        <f t="shared" si="0"/>
        <v>0</v>
      </c>
      <c r="H30" s="351">
        <f t="shared" si="1"/>
        <v>0</v>
      </c>
      <c r="I30" s="351">
        <f t="shared" si="2"/>
        <v>0</v>
      </c>
      <c r="J30" s="152"/>
    </row>
    <row r="31" spans="1:10" s="30" customFormat="1" ht="12.75" x14ac:dyDescent="0.2">
      <c r="A31" s="179">
        <v>23</v>
      </c>
      <c r="B31" s="144" t="s">
        <v>198</v>
      </c>
      <c r="C31" s="151">
        <v>18</v>
      </c>
      <c r="D31" s="178" t="s">
        <v>49</v>
      </c>
      <c r="E31" s="350"/>
      <c r="F31" s="292"/>
      <c r="G31" s="351">
        <f t="shared" si="0"/>
        <v>0</v>
      </c>
      <c r="H31" s="351">
        <f t="shared" si="1"/>
        <v>0</v>
      </c>
      <c r="I31" s="351">
        <f t="shared" si="2"/>
        <v>0</v>
      </c>
      <c r="J31" s="152"/>
    </row>
    <row r="32" spans="1:10" s="30" customFormat="1" ht="12.75" x14ac:dyDescent="0.2">
      <c r="A32" s="179">
        <v>24</v>
      </c>
      <c r="B32" s="144" t="s">
        <v>199</v>
      </c>
      <c r="C32" s="151">
        <v>3</v>
      </c>
      <c r="D32" s="178" t="s">
        <v>49</v>
      </c>
      <c r="E32" s="350"/>
      <c r="F32" s="292"/>
      <c r="G32" s="351">
        <f t="shared" si="0"/>
        <v>0</v>
      </c>
      <c r="H32" s="351">
        <f t="shared" si="1"/>
        <v>0</v>
      </c>
      <c r="I32" s="351">
        <f t="shared" si="2"/>
        <v>0</v>
      </c>
      <c r="J32" s="152"/>
    </row>
    <row r="33" spans="1:10" s="30" customFormat="1" ht="12.75" x14ac:dyDescent="0.2">
      <c r="A33" s="179">
        <v>25</v>
      </c>
      <c r="B33" s="144" t="s">
        <v>63</v>
      </c>
      <c r="C33" s="151">
        <v>0.5</v>
      </c>
      <c r="D33" s="178" t="s">
        <v>49</v>
      </c>
      <c r="E33" s="350"/>
      <c r="F33" s="292"/>
      <c r="G33" s="351">
        <f t="shared" si="0"/>
        <v>0</v>
      </c>
      <c r="H33" s="351">
        <f t="shared" si="1"/>
        <v>0</v>
      </c>
      <c r="I33" s="351">
        <f t="shared" si="2"/>
        <v>0</v>
      </c>
      <c r="J33" s="152"/>
    </row>
    <row r="34" spans="1:10" s="30" customFormat="1" ht="12.75" x14ac:dyDescent="0.2">
      <c r="A34" s="179">
        <v>26</v>
      </c>
      <c r="B34" s="144" t="s">
        <v>64</v>
      </c>
      <c r="C34" s="151">
        <v>0.5</v>
      </c>
      <c r="D34" s="178" t="s">
        <v>49</v>
      </c>
      <c r="E34" s="350"/>
      <c r="F34" s="292"/>
      <c r="G34" s="351">
        <f t="shared" si="0"/>
        <v>0</v>
      </c>
      <c r="H34" s="351">
        <f t="shared" si="1"/>
        <v>0</v>
      </c>
      <c r="I34" s="351">
        <f t="shared" si="2"/>
        <v>0</v>
      </c>
      <c r="J34" s="152"/>
    </row>
    <row r="35" spans="1:10" s="30" customFormat="1" ht="12.75" x14ac:dyDescent="0.2">
      <c r="A35" s="179">
        <v>27</v>
      </c>
      <c r="B35" s="144" t="s">
        <v>200</v>
      </c>
      <c r="C35" s="151">
        <v>15</v>
      </c>
      <c r="D35" s="178" t="s">
        <v>49</v>
      </c>
      <c r="E35" s="350"/>
      <c r="F35" s="292"/>
      <c r="G35" s="351">
        <f t="shared" si="0"/>
        <v>0</v>
      </c>
      <c r="H35" s="351">
        <f t="shared" si="1"/>
        <v>0</v>
      </c>
      <c r="I35" s="351">
        <f t="shared" si="2"/>
        <v>0</v>
      </c>
      <c r="J35" s="152"/>
    </row>
    <row r="36" spans="1:10" s="30" customFormat="1" ht="12.75" x14ac:dyDescent="0.2">
      <c r="A36" s="179">
        <v>28</v>
      </c>
      <c r="B36" s="144" t="s">
        <v>712</v>
      </c>
      <c r="C36" s="151">
        <v>0.5</v>
      </c>
      <c r="D36" s="178" t="s">
        <v>49</v>
      </c>
      <c r="E36" s="350"/>
      <c r="F36" s="292"/>
      <c r="G36" s="351">
        <f t="shared" si="0"/>
        <v>0</v>
      </c>
      <c r="H36" s="351">
        <f t="shared" si="1"/>
        <v>0</v>
      </c>
      <c r="I36" s="351">
        <f t="shared" si="2"/>
        <v>0</v>
      </c>
      <c r="J36" s="152"/>
    </row>
    <row r="37" spans="1:10" s="30" customFormat="1" ht="12.75" x14ac:dyDescent="0.2">
      <c r="A37" s="179">
        <v>29</v>
      </c>
      <c r="B37" s="144" t="s">
        <v>280</v>
      </c>
      <c r="C37" s="151">
        <v>2</v>
      </c>
      <c r="D37" s="178" t="s">
        <v>49</v>
      </c>
      <c r="E37" s="350"/>
      <c r="F37" s="292"/>
      <c r="G37" s="351">
        <f t="shared" si="0"/>
        <v>0</v>
      </c>
      <c r="H37" s="351">
        <f t="shared" si="1"/>
        <v>0</v>
      </c>
      <c r="I37" s="351">
        <f t="shared" si="2"/>
        <v>0</v>
      </c>
      <c r="J37" s="152"/>
    </row>
    <row r="38" spans="1:10" s="30" customFormat="1" ht="12.75" x14ac:dyDescent="0.2">
      <c r="A38" s="179">
        <v>30</v>
      </c>
      <c r="B38" s="144" t="s">
        <v>201</v>
      </c>
      <c r="C38" s="151">
        <v>11</v>
      </c>
      <c r="D38" s="178" t="s">
        <v>49</v>
      </c>
      <c r="E38" s="350"/>
      <c r="F38" s="292"/>
      <c r="G38" s="351">
        <f t="shared" si="0"/>
        <v>0</v>
      </c>
      <c r="H38" s="351">
        <f t="shared" si="1"/>
        <v>0</v>
      </c>
      <c r="I38" s="351">
        <f t="shared" si="2"/>
        <v>0</v>
      </c>
      <c r="J38" s="152"/>
    </row>
    <row r="39" spans="1:10" s="30" customFormat="1" ht="12.75" x14ac:dyDescent="0.2">
      <c r="A39" s="179">
        <v>31</v>
      </c>
      <c r="B39" s="144" t="s">
        <v>202</v>
      </c>
      <c r="C39" s="151">
        <v>3</v>
      </c>
      <c r="D39" s="178" t="s">
        <v>49</v>
      </c>
      <c r="E39" s="350"/>
      <c r="F39" s="292"/>
      <c r="G39" s="351">
        <f t="shared" si="0"/>
        <v>0</v>
      </c>
      <c r="H39" s="351">
        <f t="shared" si="1"/>
        <v>0</v>
      </c>
      <c r="I39" s="351">
        <f t="shared" si="2"/>
        <v>0</v>
      </c>
      <c r="J39" s="152"/>
    </row>
    <row r="40" spans="1:10" s="29" customFormat="1" ht="12.75" x14ac:dyDescent="0.2">
      <c r="A40" s="179">
        <v>32</v>
      </c>
      <c r="B40" s="144" t="s">
        <v>281</v>
      </c>
      <c r="C40" s="151">
        <v>1</v>
      </c>
      <c r="D40" s="144" t="s">
        <v>49</v>
      </c>
      <c r="E40" s="248"/>
      <c r="F40" s="154"/>
      <c r="G40" s="351">
        <f t="shared" si="0"/>
        <v>0</v>
      </c>
      <c r="H40" s="351">
        <f t="shared" si="1"/>
        <v>0</v>
      </c>
      <c r="I40" s="351">
        <f t="shared" si="2"/>
        <v>0</v>
      </c>
      <c r="J40" s="251"/>
    </row>
    <row r="41" spans="1:10" s="30" customFormat="1" ht="12.75" x14ac:dyDescent="0.2">
      <c r="A41" s="179">
        <v>33</v>
      </c>
      <c r="B41" s="144" t="s">
        <v>203</v>
      </c>
      <c r="C41" s="151">
        <v>3</v>
      </c>
      <c r="D41" s="178" t="s">
        <v>49</v>
      </c>
      <c r="E41" s="350"/>
      <c r="F41" s="292"/>
      <c r="G41" s="351">
        <f t="shared" si="0"/>
        <v>0</v>
      </c>
      <c r="H41" s="351">
        <f t="shared" si="1"/>
        <v>0</v>
      </c>
      <c r="I41" s="351">
        <f t="shared" si="2"/>
        <v>0</v>
      </c>
      <c r="J41" s="152"/>
    </row>
    <row r="42" spans="1:10" s="30" customFormat="1" ht="12.75" x14ac:dyDescent="0.2">
      <c r="A42" s="179">
        <v>34</v>
      </c>
      <c r="B42" s="144" t="s">
        <v>204</v>
      </c>
      <c r="C42" s="151">
        <v>3</v>
      </c>
      <c r="D42" s="178" t="s">
        <v>49</v>
      </c>
      <c r="E42" s="350"/>
      <c r="F42" s="292"/>
      <c r="G42" s="351">
        <f t="shared" si="0"/>
        <v>0</v>
      </c>
      <c r="H42" s="351">
        <f t="shared" si="1"/>
        <v>0</v>
      </c>
      <c r="I42" s="351">
        <f t="shared" si="2"/>
        <v>0</v>
      </c>
      <c r="J42" s="152"/>
    </row>
    <row r="43" spans="1:10" s="30" customFormat="1" ht="12.75" x14ac:dyDescent="0.2">
      <c r="A43" s="179">
        <v>35</v>
      </c>
      <c r="B43" s="144" t="s">
        <v>205</v>
      </c>
      <c r="C43" s="151">
        <v>17</v>
      </c>
      <c r="D43" s="178" t="s">
        <v>49</v>
      </c>
      <c r="E43" s="350"/>
      <c r="F43" s="292"/>
      <c r="G43" s="351">
        <f t="shared" si="0"/>
        <v>0</v>
      </c>
      <c r="H43" s="351">
        <f t="shared" si="1"/>
        <v>0</v>
      </c>
      <c r="I43" s="351">
        <f t="shared" si="2"/>
        <v>0</v>
      </c>
      <c r="J43" s="152"/>
    </row>
    <row r="44" spans="1:10" s="30" customFormat="1" ht="12.75" x14ac:dyDescent="0.2">
      <c r="A44" s="179">
        <v>36</v>
      </c>
      <c r="B44" s="144" t="s">
        <v>206</v>
      </c>
      <c r="C44" s="151">
        <v>10</v>
      </c>
      <c r="D44" s="178" t="s">
        <v>49</v>
      </c>
      <c r="E44" s="350"/>
      <c r="F44" s="292"/>
      <c r="G44" s="351">
        <f t="shared" si="0"/>
        <v>0</v>
      </c>
      <c r="H44" s="351">
        <f t="shared" si="1"/>
        <v>0</v>
      </c>
      <c r="I44" s="351">
        <f t="shared" si="2"/>
        <v>0</v>
      </c>
      <c r="J44" s="152"/>
    </row>
    <row r="45" spans="1:10" s="30" customFormat="1" ht="12.75" x14ac:dyDescent="0.2">
      <c r="A45" s="179">
        <v>37</v>
      </c>
      <c r="B45" s="144" t="s">
        <v>261</v>
      </c>
      <c r="C45" s="151">
        <v>3</v>
      </c>
      <c r="D45" s="178" t="s">
        <v>49</v>
      </c>
      <c r="E45" s="350"/>
      <c r="F45" s="292"/>
      <c r="G45" s="351">
        <f t="shared" si="0"/>
        <v>0</v>
      </c>
      <c r="H45" s="351">
        <f t="shared" si="1"/>
        <v>0</v>
      </c>
      <c r="I45" s="351">
        <f t="shared" si="2"/>
        <v>0</v>
      </c>
      <c r="J45" s="152"/>
    </row>
    <row r="46" spans="1:10" s="30" customFormat="1" ht="12.75" x14ac:dyDescent="0.2">
      <c r="A46" s="179">
        <v>38</v>
      </c>
      <c r="B46" s="144" t="s">
        <v>207</v>
      </c>
      <c r="C46" s="151">
        <v>10</v>
      </c>
      <c r="D46" s="178" t="s">
        <v>49</v>
      </c>
      <c r="E46" s="350"/>
      <c r="F46" s="292"/>
      <c r="G46" s="351">
        <f t="shared" si="0"/>
        <v>0</v>
      </c>
      <c r="H46" s="351">
        <f t="shared" si="1"/>
        <v>0</v>
      </c>
      <c r="I46" s="351">
        <f t="shared" si="2"/>
        <v>0</v>
      </c>
      <c r="J46" s="152"/>
    </row>
    <row r="47" spans="1:10" s="30" customFormat="1" ht="12.75" x14ac:dyDescent="0.2">
      <c r="A47" s="179">
        <v>39</v>
      </c>
      <c r="B47" s="144" t="s">
        <v>208</v>
      </c>
      <c r="C47" s="151">
        <v>60</v>
      </c>
      <c r="D47" s="178" t="s">
        <v>49</v>
      </c>
      <c r="E47" s="350"/>
      <c r="F47" s="292"/>
      <c r="G47" s="351">
        <f t="shared" si="0"/>
        <v>0</v>
      </c>
      <c r="H47" s="351">
        <f t="shared" si="1"/>
        <v>0</v>
      </c>
      <c r="I47" s="351">
        <f t="shared" si="2"/>
        <v>0</v>
      </c>
      <c r="J47" s="152"/>
    </row>
    <row r="48" spans="1:10" s="30" customFormat="1" ht="12.75" x14ac:dyDescent="0.2">
      <c r="A48" s="179">
        <v>40</v>
      </c>
      <c r="B48" s="144" t="s">
        <v>157</v>
      </c>
      <c r="C48" s="151">
        <v>120</v>
      </c>
      <c r="D48" s="178" t="s">
        <v>49</v>
      </c>
      <c r="E48" s="350"/>
      <c r="F48" s="292"/>
      <c r="G48" s="351">
        <f t="shared" si="0"/>
        <v>0</v>
      </c>
      <c r="H48" s="351">
        <f t="shared" si="1"/>
        <v>0</v>
      </c>
      <c r="I48" s="351">
        <f t="shared" si="2"/>
        <v>0</v>
      </c>
      <c r="J48" s="152"/>
    </row>
    <row r="49" spans="1:10" s="30" customFormat="1" ht="12.75" x14ac:dyDescent="0.2">
      <c r="A49" s="179">
        <v>41</v>
      </c>
      <c r="B49" s="144" t="s">
        <v>714</v>
      </c>
      <c r="C49" s="151">
        <v>1</v>
      </c>
      <c r="D49" s="178" t="s">
        <v>49</v>
      </c>
      <c r="E49" s="350"/>
      <c r="F49" s="292"/>
      <c r="G49" s="351">
        <f t="shared" si="0"/>
        <v>0</v>
      </c>
      <c r="H49" s="351">
        <f t="shared" si="1"/>
        <v>0</v>
      </c>
      <c r="I49" s="351">
        <f t="shared" si="2"/>
        <v>0</v>
      </c>
      <c r="J49" s="152"/>
    </row>
    <row r="50" spans="1:10" s="30" customFormat="1" ht="12.75" x14ac:dyDescent="0.2">
      <c r="A50" s="179">
        <v>42</v>
      </c>
      <c r="B50" s="151" t="s">
        <v>715</v>
      </c>
      <c r="C50" s="151">
        <v>1</v>
      </c>
      <c r="D50" s="178" t="s">
        <v>49</v>
      </c>
      <c r="E50" s="350"/>
      <c r="F50" s="292"/>
      <c r="G50" s="351">
        <f t="shared" si="0"/>
        <v>0</v>
      </c>
      <c r="H50" s="351">
        <f t="shared" si="1"/>
        <v>0</v>
      </c>
      <c r="I50" s="351">
        <f t="shared" si="2"/>
        <v>0</v>
      </c>
      <c r="J50" s="152"/>
    </row>
    <row r="51" spans="1:10" s="123" customFormat="1" ht="12.75" x14ac:dyDescent="0.2">
      <c r="A51" s="179">
        <v>43</v>
      </c>
      <c r="B51" s="151" t="s">
        <v>717</v>
      </c>
      <c r="C51" s="144">
        <v>1</v>
      </c>
      <c r="D51" s="178" t="s">
        <v>49</v>
      </c>
      <c r="E51" s="145"/>
      <c r="F51" s="292"/>
      <c r="G51" s="351">
        <f t="shared" si="0"/>
        <v>0</v>
      </c>
      <c r="H51" s="351">
        <f t="shared" si="1"/>
        <v>0</v>
      </c>
      <c r="I51" s="351">
        <f t="shared" si="2"/>
        <v>0</v>
      </c>
      <c r="J51" s="152"/>
    </row>
    <row r="52" spans="1:10" s="123" customFormat="1" ht="12.75" x14ac:dyDescent="0.2">
      <c r="A52" s="179">
        <v>44</v>
      </c>
      <c r="B52" s="151" t="s">
        <v>718</v>
      </c>
      <c r="C52" s="144">
        <v>10</v>
      </c>
      <c r="D52" s="151" t="s">
        <v>49</v>
      </c>
      <c r="E52" s="145"/>
      <c r="F52" s="292"/>
      <c r="G52" s="351">
        <f t="shared" si="0"/>
        <v>0</v>
      </c>
      <c r="H52" s="351">
        <f t="shared" si="1"/>
        <v>0</v>
      </c>
      <c r="I52" s="351">
        <f t="shared" si="2"/>
        <v>0</v>
      </c>
      <c r="J52" s="152"/>
    </row>
    <row r="53" spans="1:10" s="30" customFormat="1" ht="12.75" x14ac:dyDescent="0.2">
      <c r="A53" s="179">
        <v>45</v>
      </c>
      <c r="B53" s="151" t="s">
        <v>115</v>
      </c>
      <c r="C53" s="151">
        <v>70</v>
      </c>
      <c r="D53" s="178" t="s">
        <v>49</v>
      </c>
      <c r="E53" s="350"/>
      <c r="F53" s="292"/>
      <c r="G53" s="351">
        <f t="shared" si="0"/>
        <v>0</v>
      </c>
      <c r="H53" s="351">
        <f t="shared" si="1"/>
        <v>0</v>
      </c>
      <c r="I53" s="351">
        <f t="shared" si="2"/>
        <v>0</v>
      </c>
      <c r="J53" s="152"/>
    </row>
    <row r="54" spans="1:10" s="30" customFormat="1" ht="12.75" x14ac:dyDescent="0.2">
      <c r="A54" s="179">
        <v>46</v>
      </c>
      <c r="B54" s="151" t="s">
        <v>784</v>
      </c>
      <c r="C54" s="151">
        <v>120</v>
      </c>
      <c r="D54" s="178" t="s">
        <v>49</v>
      </c>
      <c r="E54" s="350"/>
      <c r="F54" s="292"/>
      <c r="G54" s="351">
        <f t="shared" si="0"/>
        <v>0</v>
      </c>
      <c r="H54" s="351">
        <f t="shared" si="1"/>
        <v>0</v>
      </c>
      <c r="I54" s="351">
        <f t="shared" si="2"/>
        <v>0</v>
      </c>
      <c r="J54" s="152"/>
    </row>
    <row r="55" spans="1:10" s="146" customFormat="1" ht="25.5" x14ac:dyDescent="0.2">
      <c r="A55" s="179">
        <v>47</v>
      </c>
      <c r="B55" s="151" t="s">
        <v>604</v>
      </c>
      <c r="C55" s="153">
        <v>500</v>
      </c>
      <c r="D55" s="151" t="s">
        <v>49</v>
      </c>
      <c r="E55" s="145"/>
      <c r="F55" s="154"/>
      <c r="G55" s="351">
        <f t="shared" si="0"/>
        <v>0</v>
      </c>
      <c r="H55" s="351">
        <f t="shared" si="1"/>
        <v>0</v>
      </c>
      <c r="I55" s="351">
        <f t="shared" si="2"/>
        <v>0</v>
      </c>
      <c r="J55" s="155"/>
    </row>
    <row r="56" spans="1:10" s="30" customFormat="1" ht="25.5" x14ac:dyDescent="0.2">
      <c r="A56" s="179">
        <v>48</v>
      </c>
      <c r="B56" s="144" t="s">
        <v>282</v>
      </c>
      <c r="C56" s="151">
        <v>280</v>
      </c>
      <c r="D56" s="144" t="s">
        <v>49</v>
      </c>
      <c r="E56" s="350"/>
      <c r="F56" s="292"/>
      <c r="G56" s="351">
        <f t="shared" si="0"/>
        <v>0</v>
      </c>
      <c r="H56" s="351">
        <f t="shared" si="1"/>
        <v>0</v>
      </c>
      <c r="I56" s="351">
        <f t="shared" si="2"/>
        <v>0</v>
      </c>
      <c r="J56" s="152"/>
    </row>
    <row r="57" spans="1:10" s="30" customFormat="1" ht="25.5" x14ac:dyDescent="0.2">
      <c r="A57" s="179">
        <v>49</v>
      </c>
      <c r="B57" s="144" t="s">
        <v>105</v>
      </c>
      <c r="C57" s="151">
        <v>170</v>
      </c>
      <c r="D57" s="144" t="s">
        <v>49</v>
      </c>
      <c r="E57" s="350"/>
      <c r="F57" s="292"/>
      <c r="G57" s="351">
        <f t="shared" si="0"/>
        <v>0</v>
      </c>
      <c r="H57" s="351">
        <f t="shared" si="1"/>
        <v>0</v>
      </c>
      <c r="I57" s="351">
        <f t="shared" si="2"/>
        <v>0</v>
      </c>
      <c r="J57" s="152"/>
    </row>
    <row r="58" spans="1:10" s="30" customFormat="1" ht="25.5" x14ac:dyDescent="0.2">
      <c r="A58" s="179">
        <v>50</v>
      </c>
      <c r="B58" s="144" t="s">
        <v>723</v>
      </c>
      <c r="C58" s="144">
        <v>250</v>
      </c>
      <c r="D58" s="144" t="s">
        <v>49</v>
      </c>
      <c r="E58" s="350"/>
      <c r="F58" s="292"/>
      <c r="G58" s="351">
        <f t="shared" si="0"/>
        <v>0</v>
      </c>
      <c r="H58" s="351">
        <f t="shared" si="1"/>
        <v>0</v>
      </c>
      <c r="I58" s="351">
        <f t="shared" si="2"/>
        <v>0</v>
      </c>
      <c r="J58" s="152"/>
    </row>
    <row r="59" spans="1:10" s="30" customFormat="1" ht="12.75" x14ac:dyDescent="0.2">
      <c r="A59" s="179">
        <v>51</v>
      </c>
      <c r="B59" s="144" t="s">
        <v>66</v>
      </c>
      <c r="C59" s="144">
        <v>50</v>
      </c>
      <c r="D59" s="144" t="s">
        <v>49</v>
      </c>
      <c r="E59" s="350"/>
      <c r="F59" s="292"/>
      <c r="G59" s="351">
        <f t="shared" si="0"/>
        <v>0</v>
      </c>
      <c r="H59" s="351">
        <f t="shared" si="1"/>
        <v>0</v>
      </c>
      <c r="I59" s="351">
        <f t="shared" si="2"/>
        <v>0</v>
      </c>
      <c r="J59" s="152"/>
    </row>
    <row r="60" spans="1:10" s="30" customFormat="1" ht="12.75" x14ac:dyDescent="0.2">
      <c r="A60" s="179">
        <v>52</v>
      </c>
      <c r="B60" s="144" t="s">
        <v>725</v>
      </c>
      <c r="C60" s="144">
        <v>50</v>
      </c>
      <c r="D60" s="144" t="s">
        <v>49</v>
      </c>
      <c r="E60" s="350"/>
      <c r="F60" s="292"/>
      <c r="G60" s="351">
        <f t="shared" si="0"/>
        <v>0</v>
      </c>
      <c r="H60" s="351">
        <f t="shared" si="1"/>
        <v>0</v>
      </c>
      <c r="I60" s="351">
        <f t="shared" si="2"/>
        <v>0</v>
      </c>
      <c r="J60" s="152"/>
    </row>
    <row r="61" spans="1:10" s="30" customFormat="1" ht="12.75" x14ac:dyDescent="0.2">
      <c r="A61" s="179">
        <v>53</v>
      </c>
      <c r="B61" s="144" t="s">
        <v>726</v>
      </c>
      <c r="C61" s="144">
        <v>10</v>
      </c>
      <c r="D61" s="144" t="s">
        <v>49</v>
      </c>
      <c r="E61" s="350"/>
      <c r="F61" s="292"/>
      <c r="G61" s="351">
        <f t="shared" si="0"/>
        <v>0</v>
      </c>
      <c r="H61" s="351">
        <f t="shared" si="1"/>
        <v>0</v>
      </c>
      <c r="I61" s="351">
        <f t="shared" si="2"/>
        <v>0</v>
      </c>
      <c r="J61" s="152"/>
    </row>
    <row r="62" spans="1:10" s="30" customFormat="1" ht="12.75" x14ac:dyDescent="0.2">
      <c r="A62" s="179">
        <v>54</v>
      </c>
      <c r="B62" s="144" t="s">
        <v>283</v>
      </c>
      <c r="C62" s="144">
        <v>80</v>
      </c>
      <c r="D62" s="144" t="s">
        <v>49</v>
      </c>
      <c r="E62" s="350"/>
      <c r="F62" s="292"/>
      <c r="G62" s="351">
        <f t="shared" si="0"/>
        <v>0</v>
      </c>
      <c r="H62" s="351">
        <f t="shared" si="1"/>
        <v>0</v>
      </c>
      <c r="I62" s="351">
        <f t="shared" si="2"/>
        <v>0</v>
      </c>
      <c r="J62" s="152"/>
    </row>
    <row r="63" spans="1:10" s="30" customFormat="1" ht="25.5" x14ac:dyDescent="0.2">
      <c r="A63" s="179">
        <v>55</v>
      </c>
      <c r="B63" s="144" t="s">
        <v>724</v>
      </c>
      <c r="C63" s="144">
        <v>20</v>
      </c>
      <c r="D63" s="144" t="s">
        <v>49</v>
      </c>
      <c r="E63" s="350"/>
      <c r="F63" s="292"/>
      <c r="G63" s="351">
        <f t="shared" si="0"/>
        <v>0</v>
      </c>
      <c r="H63" s="351">
        <f t="shared" si="1"/>
        <v>0</v>
      </c>
      <c r="I63" s="351">
        <f t="shared" si="2"/>
        <v>0</v>
      </c>
      <c r="J63" s="152"/>
    </row>
    <row r="64" spans="1:10" s="30" customFormat="1" ht="12.75" x14ac:dyDescent="0.2">
      <c r="A64" s="179">
        <v>56</v>
      </c>
      <c r="B64" s="144" t="s">
        <v>727</v>
      </c>
      <c r="C64" s="144">
        <v>70</v>
      </c>
      <c r="D64" s="144" t="s">
        <v>49</v>
      </c>
      <c r="E64" s="350"/>
      <c r="F64" s="292"/>
      <c r="G64" s="351">
        <f t="shared" si="0"/>
        <v>0</v>
      </c>
      <c r="H64" s="351">
        <f t="shared" si="1"/>
        <v>0</v>
      </c>
      <c r="I64" s="351">
        <f t="shared" si="2"/>
        <v>0</v>
      </c>
      <c r="J64" s="152"/>
    </row>
    <row r="65" spans="1:10" s="30" customFormat="1" ht="12.75" x14ac:dyDescent="0.2">
      <c r="A65" s="179">
        <v>57</v>
      </c>
      <c r="B65" s="144" t="s">
        <v>734</v>
      </c>
      <c r="C65" s="144">
        <v>450</v>
      </c>
      <c r="D65" s="144" t="s">
        <v>49</v>
      </c>
      <c r="E65" s="350"/>
      <c r="F65" s="292"/>
      <c r="G65" s="351">
        <f t="shared" si="0"/>
        <v>0</v>
      </c>
      <c r="H65" s="351">
        <f t="shared" si="1"/>
        <v>0</v>
      </c>
      <c r="I65" s="351">
        <f t="shared" si="2"/>
        <v>0</v>
      </c>
      <c r="J65" s="152"/>
    </row>
    <row r="66" spans="1:10" s="30" customFormat="1" ht="12.75" x14ac:dyDescent="0.2">
      <c r="A66" s="179">
        <v>58</v>
      </c>
      <c r="B66" s="144" t="s">
        <v>284</v>
      </c>
      <c r="C66" s="144">
        <v>150</v>
      </c>
      <c r="D66" s="144" t="s">
        <v>49</v>
      </c>
      <c r="E66" s="350"/>
      <c r="F66" s="292"/>
      <c r="G66" s="351">
        <f t="shared" si="0"/>
        <v>0</v>
      </c>
      <c r="H66" s="351">
        <f t="shared" si="1"/>
        <v>0</v>
      </c>
      <c r="I66" s="351">
        <f t="shared" si="2"/>
        <v>0</v>
      </c>
      <c r="J66" s="152"/>
    </row>
    <row r="67" spans="1:10" s="30" customFormat="1" ht="12.75" x14ac:dyDescent="0.2">
      <c r="A67" s="179">
        <v>59</v>
      </c>
      <c r="B67" s="144" t="s">
        <v>728</v>
      </c>
      <c r="C67" s="144">
        <v>150</v>
      </c>
      <c r="D67" s="144" t="s">
        <v>49</v>
      </c>
      <c r="E67" s="350"/>
      <c r="F67" s="292"/>
      <c r="G67" s="351">
        <f t="shared" si="0"/>
        <v>0</v>
      </c>
      <c r="H67" s="351">
        <f t="shared" si="1"/>
        <v>0</v>
      </c>
      <c r="I67" s="351">
        <f t="shared" si="2"/>
        <v>0</v>
      </c>
      <c r="J67" s="152"/>
    </row>
    <row r="68" spans="1:10" s="30" customFormat="1" ht="12.75" x14ac:dyDescent="0.2">
      <c r="A68" s="179">
        <v>60</v>
      </c>
      <c r="B68" s="144" t="s">
        <v>729</v>
      </c>
      <c r="C68" s="144">
        <v>6</v>
      </c>
      <c r="D68" s="144" t="s">
        <v>49</v>
      </c>
      <c r="E68" s="350"/>
      <c r="F68" s="292"/>
      <c r="G68" s="351">
        <f t="shared" si="0"/>
        <v>0</v>
      </c>
      <c r="H68" s="351">
        <f t="shared" si="1"/>
        <v>0</v>
      </c>
      <c r="I68" s="351">
        <f t="shared" si="2"/>
        <v>0</v>
      </c>
      <c r="J68" s="152"/>
    </row>
    <row r="69" spans="1:10" s="30" customFormat="1" ht="12.75" x14ac:dyDescent="0.2">
      <c r="A69" s="179">
        <v>61</v>
      </c>
      <c r="B69" s="144" t="s">
        <v>209</v>
      </c>
      <c r="C69" s="144">
        <v>50</v>
      </c>
      <c r="D69" s="144" t="s">
        <v>49</v>
      </c>
      <c r="E69" s="350"/>
      <c r="F69" s="292"/>
      <c r="G69" s="351">
        <f t="shared" si="0"/>
        <v>0</v>
      </c>
      <c r="H69" s="351">
        <f t="shared" si="1"/>
        <v>0</v>
      </c>
      <c r="I69" s="351">
        <f t="shared" si="2"/>
        <v>0</v>
      </c>
      <c r="J69" s="152"/>
    </row>
    <row r="70" spans="1:10" s="30" customFormat="1" ht="12.75" x14ac:dyDescent="0.2">
      <c r="A70" s="179">
        <v>62</v>
      </c>
      <c r="B70" s="144" t="s">
        <v>732</v>
      </c>
      <c r="C70" s="144">
        <v>10</v>
      </c>
      <c r="D70" s="144" t="s">
        <v>49</v>
      </c>
      <c r="E70" s="350"/>
      <c r="F70" s="292"/>
      <c r="G70" s="351">
        <f t="shared" si="0"/>
        <v>0</v>
      </c>
      <c r="H70" s="351">
        <f t="shared" si="1"/>
        <v>0</v>
      </c>
      <c r="I70" s="351">
        <f t="shared" si="2"/>
        <v>0</v>
      </c>
      <c r="J70" s="152"/>
    </row>
    <row r="71" spans="1:10" s="30" customFormat="1" ht="12.75" x14ac:dyDescent="0.2">
      <c r="A71" s="179">
        <v>63</v>
      </c>
      <c r="B71" s="144" t="s">
        <v>210</v>
      </c>
      <c r="C71" s="144">
        <v>3500</v>
      </c>
      <c r="D71" s="144" t="s">
        <v>49</v>
      </c>
      <c r="E71" s="350"/>
      <c r="F71" s="292"/>
      <c r="G71" s="351">
        <f t="shared" si="0"/>
        <v>0</v>
      </c>
      <c r="H71" s="351">
        <f t="shared" si="1"/>
        <v>0</v>
      </c>
      <c r="I71" s="351">
        <f t="shared" si="2"/>
        <v>0</v>
      </c>
      <c r="J71" s="152"/>
    </row>
    <row r="72" spans="1:10" s="30" customFormat="1" ht="12.75" x14ac:dyDescent="0.2">
      <c r="A72" s="179">
        <v>64</v>
      </c>
      <c r="B72" s="144" t="s">
        <v>268</v>
      </c>
      <c r="C72" s="144">
        <v>1500</v>
      </c>
      <c r="D72" s="144" t="s">
        <v>49</v>
      </c>
      <c r="E72" s="350"/>
      <c r="F72" s="292"/>
      <c r="G72" s="351">
        <f t="shared" si="0"/>
        <v>0</v>
      </c>
      <c r="H72" s="351">
        <f t="shared" si="1"/>
        <v>0</v>
      </c>
      <c r="I72" s="351">
        <f t="shared" si="2"/>
        <v>0</v>
      </c>
      <c r="J72" s="152"/>
    </row>
    <row r="73" spans="1:10" s="30" customFormat="1" ht="12.75" x14ac:dyDescent="0.2">
      <c r="A73" s="179">
        <v>65</v>
      </c>
      <c r="B73" s="144" t="s">
        <v>107</v>
      </c>
      <c r="C73" s="144">
        <v>250</v>
      </c>
      <c r="D73" s="144" t="s">
        <v>49</v>
      </c>
      <c r="E73" s="350"/>
      <c r="F73" s="292"/>
      <c r="G73" s="351">
        <f t="shared" ref="G73:G120" si="3">C73*F73</f>
        <v>0</v>
      </c>
      <c r="H73" s="351">
        <f t="shared" ref="H73:H120" si="4">G73*0.095</f>
        <v>0</v>
      </c>
      <c r="I73" s="351">
        <f t="shared" ref="I73:I120" si="5">G73+H73</f>
        <v>0</v>
      </c>
      <c r="J73" s="152"/>
    </row>
    <row r="74" spans="1:10" s="30" customFormat="1" ht="12.75" x14ac:dyDescent="0.2">
      <c r="A74" s="179">
        <v>66</v>
      </c>
      <c r="B74" s="144" t="s">
        <v>260</v>
      </c>
      <c r="C74" s="151">
        <v>100</v>
      </c>
      <c r="D74" s="144" t="s">
        <v>49</v>
      </c>
      <c r="E74" s="350"/>
      <c r="F74" s="292"/>
      <c r="G74" s="351">
        <f t="shared" si="3"/>
        <v>0</v>
      </c>
      <c r="H74" s="351">
        <f t="shared" si="4"/>
        <v>0</v>
      </c>
      <c r="I74" s="351">
        <f t="shared" si="5"/>
        <v>0</v>
      </c>
      <c r="J74" s="152"/>
    </row>
    <row r="75" spans="1:10" s="30" customFormat="1" ht="12.75" x14ac:dyDescent="0.2">
      <c r="A75" s="179">
        <v>67</v>
      </c>
      <c r="B75" s="144" t="s">
        <v>211</v>
      </c>
      <c r="C75" s="144">
        <v>400</v>
      </c>
      <c r="D75" s="144" t="s">
        <v>49</v>
      </c>
      <c r="E75" s="350"/>
      <c r="F75" s="292"/>
      <c r="G75" s="351">
        <f t="shared" si="3"/>
        <v>0</v>
      </c>
      <c r="H75" s="351">
        <f t="shared" si="4"/>
        <v>0</v>
      </c>
      <c r="I75" s="351">
        <f t="shared" si="5"/>
        <v>0</v>
      </c>
      <c r="J75" s="152"/>
    </row>
    <row r="76" spans="1:10" s="30" customFormat="1" ht="12.75" x14ac:dyDescent="0.2">
      <c r="A76" s="179">
        <v>68</v>
      </c>
      <c r="B76" s="144" t="s">
        <v>108</v>
      </c>
      <c r="C76" s="144">
        <v>100</v>
      </c>
      <c r="D76" s="144" t="s">
        <v>49</v>
      </c>
      <c r="E76" s="350"/>
      <c r="F76" s="292"/>
      <c r="G76" s="351">
        <f t="shared" si="3"/>
        <v>0</v>
      </c>
      <c r="H76" s="351">
        <f t="shared" si="4"/>
        <v>0</v>
      </c>
      <c r="I76" s="351">
        <f t="shared" si="5"/>
        <v>0</v>
      </c>
      <c r="J76" s="152"/>
    </row>
    <row r="77" spans="1:10" s="30" customFormat="1" ht="12.75" x14ac:dyDescent="0.2">
      <c r="A77" s="179">
        <v>69</v>
      </c>
      <c r="B77" s="144" t="s">
        <v>730</v>
      </c>
      <c r="C77" s="144">
        <v>50</v>
      </c>
      <c r="D77" s="144" t="s">
        <v>49</v>
      </c>
      <c r="E77" s="350"/>
      <c r="F77" s="292"/>
      <c r="G77" s="351">
        <f t="shared" si="3"/>
        <v>0</v>
      </c>
      <c r="H77" s="351">
        <f t="shared" si="4"/>
        <v>0</v>
      </c>
      <c r="I77" s="351">
        <f t="shared" si="5"/>
        <v>0</v>
      </c>
      <c r="J77" s="152"/>
    </row>
    <row r="78" spans="1:10" s="30" customFormat="1" ht="12.75" x14ac:dyDescent="0.2">
      <c r="A78" s="179">
        <v>70</v>
      </c>
      <c r="B78" s="144" t="s">
        <v>731</v>
      </c>
      <c r="C78" s="144">
        <v>50</v>
      </c>
      <c r="D78" s="144" t="s">
        <v>49</v>
      </c>
      <c r="E78" s="350"/>
      <c r="F78" s="292"/>
      <c r="G78" s="351">
        <f t="shared" si="3"/>
        <v>0</v>
      </c>
      <c r="H78" s="351">
        <f t="shared" si="4"/>
        <v>0</v>
      </c>
      <c r="I78" s="351">
        <f t="shared" si="5"/>
        <v>0</v>
      </c>
      <c r="J78" s="152"/>
    </row>
    <row r="79" spans="1:10" s="30" customFormat="1" ht="12.75" x14ac:dyDescent="0.2">
      <c r="A79" s="179">
        <v>71</v>
      </c>
      <c r="B79" s="144" t="s">
        <v>733</v>
      </c>
      <c r="C79" s="151">
        <v>3</v>
      </c>
      <c r="D79" s="144" t="s">
        <v>49</v>
      </c>
      <c r="E79" s="350"/>
      <c r="F79" s="292"/>
      <c r="G79" s="351">
        <f t="shared" si="3"/>
        <v>0</v>
      </c>
      <c r="H79" s="351">
        <f t="shared" si="4"/>
        <v>0</v>
      </c>
      <c r="I79" s="351">
        <f t="shared" si="5"/>
        <v>0</v>
      </c>
      <c r="J79" s="152"/>
    </row>
    <row r="80" spans="1:10" s="30" customFormat="1" ht="12.75" x14ac:dyDescent="0.2">
      <c r="A80" s="179">
        <v>72</v>
      </c>
      <c r="B80" s="144" t="s">
        <v>67</v>
      </c>
      <c r="C80" s="151">
        <v>2</v>
      </c>
      <c r="D80" s="144" t="s">
        <v>49</v>
      </c>
      <c r="E80" s="350"/>
      <c r="F80" s="292"/>
      <c r="G80" s="351">
        <f t="shared" si="3"/>
        <v>0</v>
      </c>
      <c r="H80" s="351">
        <f t="shared" si="4"/>
        <v>0</v>
      </c>
      <c r="I80" s="351">
        <f t="shared" si="5"/>
        <v>0</v>
      </c>
      <c r="J80" s="152"/>
    </row>
    <row r="81" spans="1:10" s="30" customFormat="1" ht="12.75" x14ac:dyDescent="0.2">
      <c r="A81" s="179">
        <v>73</v>
      </c>
      <c r="B81" s="144" t="s">
        <v>251</v>
      </c>
      <c r="C81" s="144">
        <v>5</v>
      </c>
      <c r="D81" s="144" t="s">
        <v>49</v>
      </c>
      <c r="E81" s="350"/>
      <c r="F81" s="292"/>
      <c r="G81" s="351">
        <f t="shared" si="3"/>
        <v>0</v>
      </c>
      <c r="H81" s="351">
        <f t="shared" si="4"/>
        <v>0</v>
      </c>
      <c r="I81" s="351">
        <f t="shared" si="5"/>
        <v>0</v>
      </c>
      <c r="J81" s="152"/>
    </row>
    <row r="82" spans="1:10" s="30" customFormat="1" ht="12.75" x14ac:dyDescent="0.2">
      <c r="A82" s="179">
        <v>74</v>
      </c>
      <c r="B82" s="144" t="s">
        <v>713</v>
      </c>
      <c r="C82" s="144">
        <v>122</v>
      </c>
      <c r="D82" s="144" t="s">
        <v>49</v>
      </c>
      <c r="E82" s="350"/>
      <c r="F82" s="292"/>
      <c r="G82" s="351">
        <f t="shared" si="3"/>
        <v>0</v>
      </c>
      <c r="H82" s="351">
        <f t="shared" si="4"/>
        <v>0</v>
      </c>
      <c r="I82" s="351">
        <f t="shared" si="5"/>
        <v>0</v>
      </c>
      <c r="J82" s="152"/>
    </row>
    <row r="83" spans="1:10" s="30" customFormat="1" ht="12.75" x14ac:dyDescent="0.2">
      <c r="A83" s="179">
        <v>75</v>
      </c>
      <c r="B83" s="144" t="s">
        <v>253</v>
      </c>
      <c r="C83" s="151">
        <v>50</v>
      </c>
      <c r="D83" s="144" t="s">
        <v>65</v>
      </c>
      <c r="E83" s="350"/>
      <c r="F83" s="292"/>
      <c r="G83" s="351">
        <f t="shared" si="3"/>
        <v>0</v>
      </c>
      <c r="H83" s="351">
        <f t="shared" si="4"/>
        <v>0</v>
      </c>
      <c r="I83" s="351">
        <f t="shared" si="5"/>
        <v>0</v>
      </c>
      <c r="J83" s="152"/>
    </row>
    <row r="84" spans="1:10" s="30" customFormat="1" ht="12.75" x14ac:dyDescent="0.2">
      <c r="A84" s="179">
        <v>76</v>
      </c>
      <c r="B84" s="144" t="s">
        <v>286</v>
      </c>
      <c r="C84" s="144">
        <v>1200</v>
      </c>
      <c r="D84" s="144" t="s">
        <v>49</v>
      </c>
      <c r="E84" s="350"/>
      <c r="F84" s="292"/>
      <c r="G84" s="351">
        <f t="shared" si="3"/>
        <v>0</v>
      </c>
      <c r="H84" s="351">
        <f t="shared" si="4"/>
        <v>0</v>
      </c>
      <c r="I84" s="351">
        <f t="shared" si="5"/>
        <v>0</v>
      </c>
      <c r="J84" s="152"/>
    </row>
    <row r="85" spans="1:10" s="30" customFormat="1" ht="12.75" x14ac:dyDescent="0.2">
      <c r="A85" s="179">
        <v>77</v>
      </c>
      <c r="B85" s="144" t="s">
        <v>212</v>
      </c>
      <c r="C85" s="144">
        <v>350</v>
      </c>
      <c r="D85" s="144" t="s">
        <v>49</v>
      </c>
      <c r="E85" s="350"/>
      <c r="F85" s="292"/>
      <c r="G85" s="351">
        <f t="shared" si="3"/>
        <v>0</v>
      </c>
      <c r="H85" s="351">
        <f t="shared" si="4"/>
        <v>0</v>
      </c>
      <c r="I85" s="351">
        <f t="shared" si="5"/>
        <v>0</v>
      </c>
      <c r="J85" s="152"/>
    </row>
    <row r="86" spans="1:10" s="30" customFormat="1" ht="12.75" x14ac:dyDescent="0.2">
      <c r="A86" s="179">
        <v>78</v>
      </c>
      <c r="B86" s="179" t="s">
        <v>786</v>
      </c>
      <c r="C86" s="144">
        <v>30</v>
      </c>
      <c r="D86" s="144" t="s">
        <v>49</v>
      </c>
      <c r="E86" s="350"/>
      <c r="F86" s="292"/>
      <c r="G86" s="351">
        <f t="shared" si="3"/>
        <v>0</v>
      </c>
      <c r="H86" s="351">
        <f t="shared" si="4"/>
        <v>0</v>
      </c>
      <c r="I86" s="351">
        <f t="shared" si="5"/>
        <v>0</v>
      </c>
      <c r="J86" s="152"/>
    </row>
    <row r="87" spans="1:10" s="30" customFormat="1" ht="12.75" x14ac:dyDescent="0.2">
      <c r="A87" s="179">
        <v>79</v>
      </c>
      <c r="B87" s="144" t="s">
        <v>785</v>
      </c>
      <c r="C87" s="144">
        <v>350</v>
      </c>
      <c r="D87" s="144" t="s">
        <v>49</v>
      </c>
      <c r="E87" s="350"/>
      <c r="F87" s="292"/>
      <c r="G87" s="351">
        <f t="shared" si="3"/>
        <v>0</v>
      </c>
      <c r="H87" s="351">
        <f t="shared" si="4"/>
        <v>0</v>
      </c>
      <c r="I87" s="351">
        <f t="shared" si="5"/>
        <v>0</v>
      </c>
      <c r="J87" s="152"/>
    </row>
    <row r="88" spans="1:10" s="30" customFormat="1" ht="12.75" x14ac:dyDescent="0.2">
      <c r="A88" s="179">
        <v>80</v>
      </c>
      <c r="B88" s="144" t="s">
        <v>735</v>
      </c>
      <c r="C88" s="144">
        <v>700</v>
      </c>
      <c r="D88" s="144" t="s">
        <v>49</v>
      </c>
      <c r="E88" s="350"/>
      <c r="F88" s="292"/>
      <c r="G88" s="351">
        <f t="shared" si="3"/>
        <v>0</v>
      </c>
      <c r="H88" s="351">
        <f t="shared" si="4"/>
        <v>0</v>
      </c>
      <c r="I88" s="351">
        <f t="shared" si="5"/>
        <v>0</v>
      </c>
      <c r="J88" s="152"/>
    </row>
    <row r="89" spans="1:10" s="30" customFormat="1" ht="12.75" x14ac:dyDescent="0.2">
      <c r="A89" s="179">
        <v>81</v>
      </c>
      <c r="B89" s="144" t="s">
        <v>736</v>
      </c>
      <c r="C89" s="144">
        <v>500</v>
      </c>
      <c r="D89" s="144" t="s">
        <v>49</v>
      </c>
      <c r="E89" s="350"/>
      <c r="F89" s="292"/>
      <c r="G89" s="351">
        <f t="shared" si="3"/>
        <v>0</v>
      </c>
      <c r="H89" s="351">
        <f t="shared" si="4"/>
        <v>0</v>
      </c>
      <c r="I89" s="351">
        <f t="shared" si="5"/>
        <v>0</v>
      </c>
      <c r="J89" s="152"/>
    </row>
    <row r="90" spans="1:10" s="30" customFormat="1" ht="12.75" x14ac:dyDescent="0.2">
      <c r="A90" s="179">
        <v>82</v>
      </c>
      <c r="B90" s="144" t="s">
        <v>737</v>
      </c>
      <c r="C90" s="144">
        <v>80</v>
      </c>
      <c r="D90" s="144" t="s">
        <v>49</v>
      </c>
      <c r="E90" s="350"/>
      <c r="F90" s="292"/>
      <c r="G90" s="351">
        <f t="shared" si="3"/>
        <v>0</v>
      </c>
      <c r="H90" s="351">
        <f t="shared" si="4"/>
        <v>0</v>
      </c>
      <c r="I90" s="351">
        <f t="shared" si="5"/>
        <v>0</v>
      </c>
      <c r="J90" s="152"/>
    </row>
    <row r="91" spans="1:10" s="30" customFormat="1" ht="12.75" x14ac:dyDescent="0.2">
      <c r="A91" s="179">
        <v>83</v>
      </c>
      <c r="B91" s="144" t="s">
        <v>738</v>
      </c>
      <c r="C91" s="144">
        <v>100</v>
      </c>
      <c r="D91" s="144" t="s">
        <v>49</v>
      </c>
      <c r="E91" s="350"/>
      <c r="F91" s="292"/>
      <c r="G91" s="351">
        <f t="shared" si="3"/>
        <v>0</v>
      </c>
      <c r="H91" s="351">
        <f t="shared" si="4"/>
        <v>0</v>
      </c>
      <c r="I91" s="351">
        <f t="shared" si="5"/>
        <v>0</v>
      </c>
      <c r="J91" s="152"/>
    </row>
    <row r="92" spans="1:10" s="30" customFormat="1" ht="25.5" x14ac:dyDescent="0.2">
      <c r="A92" s="179">
        <v>84</v>
      </c>
      <c r="B92" s="144" t="s">
        <v>740</v>
      </c>
      <c r="C92" s="144">
        <v>50</v>
      </c>
      <c r="D92" s="144" t="s">
        <v>49</v>
      </c>
      <c r="E92" s="350"/>
      <c r="F92" s="292"/>
      <c r="G92" s="351">
        <f t="shared" si="3"/>
        <v>0</v>
      </c>
      <c r="H92" s="351">
        <f t="shared" si="4"/>
        <v>0</v>
      </c>
      <c r="I92" s="351">
        <f t="shared" si="5"/>
        <v>0</v>
      </c>
      <c r="J92" s="152"/>
    </row>
    <row r="93" spans="1:10" s="123" customFormat="1" ht="25.5" x14ac:dyDescent="0.2">
      <c r="A93" s="179">
        <v>85</v>
      </c>
      <c r="B93" s="151" t="s">
        <v>741</v>
      </c>
      <c r="C93" s="144">
        <v>50</v>
      </c>
      <c r="D93" s="151" t="s">
        <v>49</v>
      </c>
      <c r="E93" s="145"/>
      <c r="F93" s="154"/>
      <c r="G93" s="351">
        <f t="shared" si="3"/>
        <v>0</v>
      </c>
      <c r="H93" s="351">
        <f t="shared" si="4"/>
        <v>0</v>
      </c>
      <c r="I93" s="351">
        <f t="shared" si="5"/>
        <v>0</v>
      </c>
      <c r="J93" s="152"/>
    </row>
    <row r="94" spans="1:10" s="147" customFormat="1" x14ac:dyDescent="0.25">
      <c r="A94" s="179">
        <v>86</v>
      </c>
      <c r="B94" s="179" t="s">
        <v>440</v>
      </c>
      <c r="C94" s="179">
        <v>150</v>
      </c>
      <c r="D94" s="179" t="s">
        <v>49</v>
      </c>
      <c r="E94" s="179"/>
      <c r="F94" s="352"/>
      <c r="G94" s="351">
        <f t="shared" si="3"/>
        <v>0</v>
      </c>
      <c r="H94" s="351">
        <f t="shared" si="4"/>
        <v>0</v>
      </c>
      <c r="I94" s="351">
        <f t="shared" si="5"/>
        <v>0</v>
      </c>
      <c r="J94" s="152"/>
    </row>
    <row r="95" spans="1:10" s="147" customFormat="1" x14ac:dyDescent="0.25">
      <c r="A95" s="179">
        <v>87</v>
      </c>
      <c r="B95" s="179" t="s">
        <v>744</v>
      </c>
      <c r="C95" s="179">
        <v>200</v>
      </c>
      <c r="D95" s="179" t="s">
        <v>49</v>
      </c>
      <c r="E95" s="179"/>
      <c r="F95" s="352"/>
      <c r="G95" s="351">
        <f t="shared" si="3"/>
        <v>0</v>
      </c>
      <c r="H95" s="351">
        <f t="shared" si="4"/>
        <v>0</v>
      </c>
      <c r="I95" s="351">
        <f t="shared" si="5"/>
        <v>0</v>
      </c>
      <c r="J95" s="152"/>
    </row>
    <row r="96" spans="1:10" s="30" customFormat="1" ht="12.75" x14ac:dyDescent="0.2">
      <c r="A96" s="179">
        <v>88</v>
      </c>
      <c r="B96" s="179" t="s">
        <v>739</v>
      </c>
      <c r="C96" s="179">
        <v>100</v>
      </c>
      <c r="D96" s="179" t="s">
        <v>49</v>
      </c>
      <c r="E96" s="179"/>
      <c r="F96" s="352"/>
      <c r="G96" s="351">
        <f t="shared" si="3"/>
        <v>0</v>
      </c>
      <c r="H96" s="351">
        <f t="shared" si="4"/>
        <v>0</v>
      </c>
      <c r="I96" s="351">
        <f t="shared" si="5"/>
        <v>0</v>
      </c>
      <c r="J96" s="179"/>
    </row>
    <row r="97" spans="1:10" s="30" customFormat="1" ht="12.75" x14ac:dyDescent="0.2">
      <c r="A97" s="179">
        <v>89</v>
      </c>
      <c r="B97" s="179" t="s">
        <v>743</v>
      </c>
      <c r="C97" s="179">
        <v>100</v>
      </c>
      <c r="D97" s="179" t="s">
        <v>49</v>
      </c>
      <c r="E97" s="179"/>
      <c r="F97" s="352"/>
      <c r="G97" s="351">
        <f t="shared" si="3"/>
        <v>0</v>
      </c>
      <c r="H97" s="351">
        <f t="shared" si="4"/>
        <v>0</v>
      </c>
      <c r="I97" s="351">
        <f t="shared" si="5"/>
        <v>0</v>
      </c>
      <c r="J97" s="179"/>
    </row>
    <row r="98" spans="1:10" s="30" customFormat="1" ht="12.75" x14ac:dyDescent="0.2">
      <c r="A98" s="179">
        <v>90</v>
      </c>
      <c r="B98" s="179" t="s">
        <v>149</v>
      </c>
      <c r="C98" s="179">
        <v>150</v>
      </c>
      <c r="D98" s="179" t="s">
        <v>49</v>
      </c>
      <c r="E98" s="179"/>
      <c r="F98" s="352"/>
      <c r="G98" s="351">
        <f t="shared" si="3"/>
        <v>0</v>
      </c>
      <c r="H98" s="351">
        <f t="shared" si="4"/>
        <v>0</v>
      </c>
      <c r="I98" s="351">
        <f t="shared" si="5"/>
        <v>0</v>
      </c>
      <c r="J98" s="179"/>
    </row>
    <row r="99" spans="1:10" s="30" customFormat="1" ht="12.75" x14ac:dyDescent="0.2">
      <c r="A99" s="179">
        <v>91</v>
      </c>
      <c r="B99" s="179" t="s">
        <v>742</v>
      </c>
      <c r="C99" s="179">
        <v>150</v>
      </c>
      <c r="D99" s="179" t="s">
        <v>49</v>
      </c>
      <c r="E99" s="179"/>
      <c r="F99" s="352"/>
      <c r="G99" s="351">
        <f t="shared" si="3"/>
        <v>0</v>
      </c>
      <c r="H99" s="351">
        <f t="shared" si="4"/>
        <v>0</v>
      </c>
      <c r="I99" s="351">
        <f t="shared" si="5"/>
        <v>0</v>
      </c>
      <c r="J99" s="179"/>
    </row>
    <row r="100" spans="1:10" s="30" customFormat="1" ht="12.75" x14ac:dyDescent="0.2">
      <c r="A100" s="179">
        <v>92</v>
      </c>
      <c r="B100" s="178" t="s">
        <v>505</v>
      </c>
      <c r="C100" s="179">
        <v>100</v>
      </c>
      <c r="D100" s="179" t="s">
        <v>49</v>
      </c>
      <c r="E100" s="179"/>
      <c r="F100" s="352"/>
      <c r="G100" s="351">
        <f t="shared" si="3"/>
        <v>0</v>
      </c>
      <c r="H100" s="351">
        <f t="shared" si="4"/>
        <v>0</v>
      </c>
      <c r="I100" s="351">
        <f t="shared" si="5"/>
        <v>0</v>
      </c>
      <c r="J100" s="353"/>
    </row>
    <row r="101" spans="1:10" s="30" customFormat="1" ht="12.75" x14ac:dyDescent="0.2">
      <c r="A101" s="179">
        <v>93</v>
      </c>
      <c r="B101" s="144" t="s">
        <v>68</v>
      </c>
      <c r="C101" s="144">
        <v>2500</v>
      </c>
      <c r="D101" s="144" t="s">
        <v>300</v>
      </c>
      <c r="E101" s="350"/>
      <c r="F101" s="292"/>
      <c r="G101" s="351">
        <f t="shared" si="3"/>
        <v>0</v>
      </c>
      <c r="H101" s="351">
        <f t="shared" si="4"/>
        <v>0</v>
      </c>
      <c r="I101" s="351">
        <f t="shared" si="5"/>
        <v>0</v>
      </c>
      <c r="J101" s="152"/>
    </row>
    <row r="102" spans="1:10" s="30" customFormat="1" ht="12.75" x14ac:dyDescent="0.2">
      <c r="A102" s="179">
        <v>94</v>
      </c>
      <c r="B102" s="144" t="s">
        <v>69</v>
      </c>
      <c r="C102" s="151">
        <v>200</v>
      </c>
      <c r="D102" s="144" t="s">
        <v>300</v>
      </c>
      <c r="E102" s="350"/>
      <c r="F102" s="292"/>
      <c r="G102" s="351">
        <f t="shared" si="3"/>
        <v>0</v>
      </c>
      <c r="H102" s="351">
        <f t="shared" si="4"/>
        <v>0</v>
      </c>
      <c r="I102" s="351">
        <f t="shared" si="5"/>
        <v>0</v>
      </c>
      <c r="J102" s="152"/>
    </row>
    <row r="103" spans="1:10" s="114" customFormat="1" ht="12.75" x14ac:dyDescent="0.2">
      <c r="A103" s="179">
        <v>95</v>
      </c>
      <c r="B103" s="144" t="s">
        <v>259</v>
      </c>
      <c r="C103" s="178">
        <v>24</v>
      </c>
      <c r="D103" s="144" t="s">
        <v>49</v>
      </c>
      <c r="E103" s="331"/>
      <c r="F103" s="332"/>
      <c r="G103" s="351">
        <f t="shared" si="3"/>
        <v>0</v>
      </c>
      <c r="H103" s="351">
        <f t="shared" si="4"/>
        <v>0</v>
      </c>
      <c r="I103" s="351">
        <f t="shared" si="5"/>
        <v>0</v>
      </c>
      <c r="J103" s="354"/>
    </row>
    <row r="104" spans="1:10" s="30" customFormat="1" ht="12.75" x14ac:dyDescent="0.2">
      <c r="A104" s="179">
        <v>96</v>
      </c>
      <c r="B104" s="144" t="s">
        <v>252</v>
      </c>
      <c r="C104" s="151">
        <v>100</v>
      </c>
      <c r="D104" s="144" t="s">
        <v>49</v>
      </c>
      <c r="E104" s="350"/>
      <c r="F104" s="292"/>
      <c r="G104" s="351">
        <f t="shared" si="3"/>
        <v>0</v>
      </c>
      <c r="H104" s="351">
        <f t="shared" si="4"/>
        <v>0</v>
      </c>
      <c r="I104" s="351">
        <f t="shared" si="5"/>
        <v>0</v>
      </c>
      <c r="J104" s="152"/>
    </row>
    <row r="105" spans="1:10" s="29" customFormat="1" ht="12.75" x14ac:dyDescent="0.2">
      <c r="A105" s="179">
        <v>97</v>
      </c>
      <c r="B105" s="144" t="s">
        <v>490</v>
      </c>
      <c r="C105" s="144">
        <v>700</v>
      </c>
      <c r="D105" s="144" t="s">
        <v>49</v>
      </c>
      <c r="E105" s="331"/>
      <c r="F105" s="332"/>
      <c r="G105" s="351">
        <f t="shared" si="3"/>
        <v>0</v>
      </c>
      <c r="H105" s="351">
        <f t="shared" si="4"/>
        <v>0</v>
      </c>
      <c r="I105" s="351">
        <f t="shared" si="5"/>
        <v>0</v>
      </c>
      <c r="J105" s="354"/>
    </row>
    <row r="106" spans="1:10" s="30" customFormat="1" ht="12.75" x14ac:dyDescent="0.2">
      <c r="A106" s="179">
        <v>98</v>
      </c>
      <c r="B106" s="144" t="s">
        <v>254</v>
      </c>
      <c r="C106" s="151">
        <v>15</v>
      </c>
      <c r="D106" s="144" t="s">
        <v>49</v>
      </c>
      <c r="E106" s="350"/>
      <c r="F106" s="292"/>
      <c r="G106" s="351">
        <f t="shared" si="3"/>
        <v>0</v>
      </c>
      <c r="H106" s="351">
        <f t="shared" si="4"/>
        <v>0</v>
      </c>
      <c r="I106" s="351">
        <f t="shared" si="5"/>
        <v>0</v>
      </c>
      <c r="J106" s="152"/>
    </row>
    <row r="107" spans="1:10" s="30" customFormat="1" ht="12.75" x14ac:dyDescent="0.2">
      <c r="A107" s="179">
        <v>99</v>
      </c>
      <c r="B107" s="144" t="s">
        <v>74</v>
      </c>
      <c r="C107" s="178">
        <v>630</v>
      </c>
      <c r="D107" s="144" t="s">
        <v>49</v>
      </c>
      <c r="E107" s="350"/>
      <c r="F107" s="292"/>
      <c r="G107" s="351">
        <f t="shared" si="3"/>
        <v>0</v>
      </c>
      <c r="H107" s="351">
        <f t="shared" si="4"/>
        <v>0</v>
      </c>
      <c r="I107" s="351">
        <f t="shared" si="5"/>
        <v>0</v>
      </c>
      <c r="J107" s="152"/>
    </row>
    <row r="108" spans="1:10" s="30" customFormat="1" ht="12.75" x14ac:dyDescent="0.2">
      <c r="A108" s="179">
        <v>100</v>
      </c>
      <c r="B108" s="144" t="s">
        <v>255</v>
      </c>
      <c r="C108" s="144">
        <v>700</v>
      </c>
      <c r="D108" s="144" t="s">
        <v>49</v>
      </c>
      <c r="E108" s="350"/>
      <c r="F108" s="292"/>
      <c r="G108" s="351">
        <f t="shared" si="3"/>
        <v>0</v>
      </c>
      <c r="H108" s="351">
        <f t="shared" si="4"/>
        <v>0</v>
      </c>
      <c r="I108" s="351">
        <f t="shared" si="5"/>
        <v>0</v>
      </c>
      <c r="J108" s="152"/>
    </row>
    <row r="109" spans="1:10" s="30" customFormat="1" ht="12.75" x14ac:dyDescent="0.2">
      <c r="A109" s="179">
        <v>101</v>
      </c>
      <c r="B109" s="144" t="s">
        <v>75</v>
      </c>
      <c r="C109" s="178">
        <v>20</v>
      </c>
      <c r="D109" s="144" t="s">
        <v>49</v>
      </c>
      <c r="E109" s="350"/>
      <c r="F109" s="292"/>
      <c r="G109" s="351">
        <f t="shared" si="3"/>
        <v>0</v>
      </c>
      <c r="H109" s="351">
        <f t="shared" si="4"/>
        <v>0</v>
      </c>
      <c r="I109" s="351">
        <f t="shared" si="5"/>
        <v>0</v>
      </c>
      <c r="J109" s="152"/>
    </row>
    <row r="110" spans="1:10" s="29" customFormat="1" ht="12.75" x14ac:dyDescent="0.2">
      <c r="A110" s="179">
        <v>102</v>
      </c>
      <c r="B110" s="144" t="s">
        <v>109</v>
      </c>
      <c r="C110" s="144">
        <v>400</v>
      </c>
      <c r="D110" s="144" t="s">
        <v>49</v>
      </c>
      <c r="E110" s="331"/>
      <c r="F110" s="332"/>
      <c r="G110" s="351">
        <f t="shared" si="3"/>
        <v>0</v>
      </c>
      <c r="H110" s="351">
        <f t="shared" si="4"/>
        <v>0</v>
      </c>
      <c r="I110" s="351">
        <f t="shared" si="5"/>
        <v>0</v>
      </c>
      <c r="J110" s="354"/>
    </row>
    <row r="111" spans="1:10" s="29" customFormat="1" ht="12.75" x14ac:dyDescent="0.2">
      <c r="A111" s="179">
        <v>103</v>
      </c>
      <c r="B111" s="144" t="s">
        <v>222</v>
      </c>
      <c r="C111" s="153">
        <v>20</v>
      </c>
      <c r="D111" s="144" t="s">
        <v>300</v>
      </c>
      <c r="E111" s="331"/>
      <c r="F111" s="332"/>
      <c r="G111" s="351">
        <f t="shared" si="3"/>
        <v>0</v>
      </c>
      <c r="H111" s="351">
        <f t="shared" si="4"/>
        <v>0</v>
      </c>
      <c r="I111" s="351">
        <f t="shared" si="5"/>
        <v>0</v>
      </c>
      <c r="J111" s="354"/>
    </row>
    <row r="112" spans="1:10" s="29" customFormat="1" ht="12.75" x14ac:dyDescent="0.2">
      <c r="A112" s="179">
        <v>104</v>
      </c>
      <c r="B112" s="144" t="s">
        <v>719</v>
      </c>
      <c r="C112" s="153">
        <v>601</v>
      </c>
      <c r="D112" s="144" t="s">
        <v>300</v>
      </c>
      <c r="E112" s="331"/>
      <c r="F112" s="332"/>
      <c r="G112" s="351">
        <f t="shared" si="3"/>
        <v>0</v>
      </c>
      <c r="H112" s="351">
        <f t="shared" si="4"/>
        <v>0</v>
      </c>
      <c r="I112" s="351">
        <f t="shared" si="5"/>
        <v>0</v>
      </c>
      <c r="J112" s="354"/>
    </row>
    <row r="113" spans="1:10" s="114" customFormat="1" ht="12.75" x14ac:dyDescent="0.2">
      <c r="A113" s="179">
        <v>105</v>
      </c>
      <c r="B113" s="144" t="s">
        <v>486</v>
      </c>
      <c r="C113" s="151">
        <v>30</v>
      </c>
      <c r="D113" s="144" t="s">
        <v>300</v>
      </c>
      <c r="E113" s="331"/>
      <c r="F113" s="332"/>
      <c r="G113" s="351">
        <f t="shared" si="3"/>
        <v>0</v>
      </c>
      <c r="H113" s="351">
        <f t="shared" si="4"/>
        <v>0</v>
      </c>
      <c r="I113" s="351">
        <f t="shared" si="5"/>
        <v>0</v>
      </c>
      <c r="J113" s="354"/>
    </row>
    <row r="114" spans="1:10" s="114" customFormat="1" ht="12.75" x14ac:dyDescent="0.2">
      <c r="A114" s="179">
        <v>106</v>
      </c>
      <c r="B114" s="144" t="s">
        <v>287</v>
      </c>
      <c r="C114" s="153">
        <v>4000</v>
      </c>
      <c r="D114" s="144" t="s">
        <v>300</v>
      </c>
      <c r="E114" s="331"/>
      <c r="F114" s="332"/>
      <c r="G114" s="351">
        <f t="shared" si="3"/>
        <v>0</v>
      </c>
      <c r="H114" s="351">
        <f t="shared" si="4"/>
        <v>0</v>
      </c>
      <c r="I114" s="351">
        <f t="shared" si="5"/>
        <v>0</v>
      </c>
      <c r="J114" s="354"/>
    </row>
    <row r="115" spans="1:10" s="29" customFormat="1" ht="12.75" x14ac:dyDescent="0.2">
      <c r="A115" s="179">
        <v>107</v>
      </c>
      <c r="B115" s="144" t="s">
        <v>110</v>
      </c>
      <c r="C115" s="153">
        <v>3500</v>
      </c>
      <c r="D115" s="144" t="s">
        <v>300</v>
      </c>
      <c r="E115" s="331"/>
      <c r="F115" s="332"/>
      <c r="G115" s="351">
        <f t="shared" si="3"/>
        <v>0</v>
      </c>
      <c r="H115" s="351">
        <f t="shared" si="4"/>
        <v>0</v>
      </c>
      <c r="I115" s="351">
        <f t="shared" si="5"/>
        <v>0</v>
      </c>
      <c r="J115" s="354"/>
    </row>
    <row r="116" spans="1:10" s="29" customFormat="1" ht="12.75" x14ac:dyDescent="0.2">
      <c r="A116" s="179">
        <v>108</v>
      </c>
      <c r="B116" s="144" t="s">
        <v>720</v>
      </c>
      <c r="C116" s="151">
        <v>50</v>
      </c>
      <c r="D116" s="144" t="s">
        <v>300</v>
      </c>
      <c r="E116" s="331"/>
      <c r="F116" s="332"/>
      <c r="G116" s="351">
        <f t="shared" si="3"/>
        <v>0</v>
      </c>
      <c r="H116" s="351">
        <f t="shared" si="4"/>
        <v>0</v>
      </c>
      <c r="I116" s="351">
        <f t="shared" si="5"/>
        <v>0</v>
      </c>
      <c r="J116" s="354"/>
    </row>
    <row r="117" spans="1:10" s="30" customFormat="1" ht="12.75" x14ac:dyDescent="0.2">
      <c r="A117" s="179">
        <v>109</v>
      </c>
      <c r="B117" s="144" t="s">
        <v>285</v>
      </c>
      <c r="C117" s="144">
        <v>1300</v>
      </c>
      <c r="D117" s="144" t="s">
        <v>300</v>
      </c>
      <c r="E117" s="350"/>
      <c r="F117" s="292"/>
      <c r="G117" s="351">
        <f t="shared" si="3"/>
        <v>0</v>
      </c>
      <c r="H117" s="351">
        <f t="shared" si="4"/>
        <v>0</v>
      </c>
      <c r="I117" s="351">
        <f t="shared" si="5"/>
        <v>0</v>
      </c>
      <c r="J117" s="152"/>
    </row>
    <row r="118" spans="1:10" s="30" customFormat="1" ht="12.75" x14ac:dyDescent="0.2">
      <c r="A118" s="179">
        <v>110</v>
      </c>
      <c r="B118" s="144" t="s">
        <v>721</v>
      </c>
      <c r="C118" s="144">
        <v>100</v>
      </c>
      <c r="D118" s="144" t="s">
        <v>300</v>
      </c>
      <c r="E118" s="350"/>
      <c r="F118" s="292"/>
      <c r="G118" s="351">
        <f t="shared" si="3"/>
        <v>0</v>
      </c>
      <c r="H118" s="351">
        <f t="shared" si="4"/>
        <v>0</v>
      </c>
      <c r="I118" s="351">
        <f t="shared" si="5"/>
        <v>0</v>
      </c>
      <c r="J118" s="152"/>
    </row>
    <row r="119" spans="1:10" s="30" customFormat="1" ht="12.75" x14ac:dyDescent="0.2">
      <c r="A119" s="179">
        <v>111</v>
      </c>
      <c r="B119" s="144" t="s">
        <v>722</v>
      </c>
      <c r="C119" s="144">
        <v>20</v>
      </c>
      <c r="D119" s="144" t="s">
        <v>300</v>
      </c>
      <c r="E119" s="350"/>
      <c r="F119" s="292"/>
      <c r="G119" s="351">
        <f t="shared" si="3"/>
        <v>0</v>
      </c>
      <c r="H119" s="351">
        <f t="shared" si="4"/>
        <v>0</v>
      </c>
      <c r="I119" s="351">
        <f t="shared" si="5"/>
        <v>0</v>
      </c>
      <c r="J119" s="152"/>
    </row>
    <row r="120" spans="1:10" s="30" customFormat="1" ht="12.75" x14ac:dyDescent="0.2">
      <c r="A120" s="179">
        <v>112</v>
      </c>
      <c r="B120" s="144" t="s">
        <v>106</v>
      </c>
      <c r="C120" s="144">
        <v>2600</v>
      </c>
      <c r="D120" s="144" t="s">
        <v>49</v>
      </c>
      <c r="E120" s="350"/>
      <c r="F120" s="292"/>
      <c r="G120" s="351">
        <f t="shared" si="3"/>
        <v>0</v>
      </c>
      <c r="H120" s="351">
        <f t="shared" si="4"/>
        <v>0</v>
      </c>
      <c r="I120" s="351">
        <f t="shared" si="5"/>
        <v>0</v>
      </c>
      <c r="J120" s="152"/>
    </row>
    <row r="121" spans="1:10" s="107" customFormat="1" ht="15" customHeight="1" x14ac:dyDescent="0.2">
      <c r="A121" s="408" t="s">
        <v>809</v>
      </c>
      <c r="B121" s="409"/>
      <c r="C121" s="409"/>
      <c r="D121" s="409"/>
      <c r="E121" s="409"/>
      <c r="F121" s="410"/>
      <c r="G121" s="306">
        <f>SUM(G9:G120)</f>
        <v>0</v>
      </c>
      <c r="H121" s="306">
        <f>SUM(H9:H120)</f>
        <v>0</v>
      </c>
      <c r="I121" s="306">
        <f>SUM(I9:I120)</f>
        <v>0</v>
      </c>
      <c r="J121" s="317">
        <f>SUM(J9:J120)</f>
        <v>0</v>
      </c>
    </row>
    <row r="122" spans="1:10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</row>
    <row r="123" spans="1:10" s="63" customFormat="1" ht="12.75" x14ac:dyDescent="0.2">
      <c r="A123" s="75" t="s">
        <v>304</v>
      </c>
      <c r="B123" s="60"/>
      <c r="C123" s="61"/>
      <c r="D123" s="62"/>
      <c r="E123" s="60"/>
      <c r="F123" s="60"/>
      <c r="G123" s="60"/>
      <c r="H123" s="60"/>
      <c r="I123" s="60"/>
      <c r="J123" s="60"/>
    </row>
    <row r="124" spans="1:10" s="63" customFormat="1" ht="12.75" x14ac:dyDescent="0.2">
      <c r="A124" s="363" t="s">
        <v>416</v>
      </c>
      <c r="B124" s="363"/>
      <c r="C124" s="363"/>
      <c r="D124" s="363"/>
      <c r="E124" s="363"/>
      <c r="F124" s="363"/>
      <c r="G124" s="363"/>
      <c r="H124" s="363"/>
      <c r="I124" s="363"/>
      <c r="J124" s="60"/>
    </row>
    <row r="125" spans="1:10" x14ac:dyDescent="0.25">
      <c r="A125" s="15"/>
      <c r="B125" s="15"/>
      <c r="C125" s="15"/>
      <c r="D125" s="15"/>
      <c r="E125" s="15"/>
      <c r="F125" s="15"/>
      <c r="G125" s="16"/>
      <c r="H125" s="15"/>
      <c r="I125" s="16"/>
      <c r="J125" s="16"/>
    </row>
    <row r="126" spans="1:10" s="65" customFormat="1" ht="12.75" x14ac:dyDescent="0.2">
      <c r="A126" s="361" t="s">
        <v>305</v>
      </c>
      <c r="B126" s="362"/>
      <c r="C126" s="64"/>
    </row>
    <row r="127" spans="1:10" s="66" customFormat="1" ht="29.25" customHeight="1" x14ac:dyDescent="0.25">
      <c r="A127" s="370" t="s">
        <v>187</v>
      </c>
      <c r="B127" s="370"/>
      <c r="C127" s="370"/>
      <c r="D127" s="370"/>
      <c r="E127" s="370"/>
      <c r="F127" s="370"/>
      <c r="G127" s="370"/>
      <c r="H127" s="370"/>
      <c r="I127" s="370"/>
      <c r="J127" s="223"/>
    </row>
    <row r="128" spans="1:10" s="66" customFormat="1" x14ac:dyDescent="0.25">
      <c r="A128" s="370" t="s">
        <v>306</v>
      </c>
      <c r="B128" s="370"/>
      <c r="C128" s="370"/>
      <c r="D128" s="370"/>
      <c r="E128" s="370"/>
      <c r="F128" s="370"/>
      <c r="G128" s="370"/>
      <c r="H128" s="370"/>
      <c r="I128" s="370"/>
      <c r="J128" s="223"/>
    </row>
    <row r="129" spans="1:10" s="66" customFormat="1" ht="35.25" customHeight="1" x14ac:dyDescent="0.25">
      <c r="A129" s="371" t="s">
        <v>801</v>
      </c>
      <c r="B129" s="371"/>
      <c r="C129" s="371"/>
      <c r="D129" s="371"/>
      <c r="E129" s="371"/>
      <c r="F129" s="371"/>
      <c r="G129" s="371"/>
      <c r="H129" s="371"/>
      <c r="I129" s="371"/>
      <c r="J129" s="223"/>
    </row>
    <row r="130" spans="1:10" s="65" customFormat="1" ht="12.75" x14ac:dyDescent="0.2">
      <c r="A130" s="372" t="s">
        <v>307</v>
      </c>
      <c r="B130" s="372"/>
      <c r="C130" s="372"/>
      <c r="D130" s="372"/>
      <c r="E130" s="372"/>
      <c r="F130" s="372"/>
      <c r="G130" s="372"/>
      <c r="H130" s="372"/>
      <c r="I130" s="372"/>
    </row>
    <row r="131" spans="1:10" s="67" customFormat="1" ht="12.75" x14ac:dyDescent="0.2">
      <c r="A131" s="137" t="s">
        <v>802</v>
      </c>
      <c r="B131" s="223"/>
      <c r="C131" s="223"/>
      <c r="D131" s="223"/>
      <c r="E131" s="223"/>
      <c r="F131" s="223"/>
      <c r="G131" s="223"/>
      <c r="H131" s="223"/>
      <c r="I131" s="223"/>
    </row>
    <row r="132" spans="1:10" s="47" customFormat="1" x14ac:dyDescent="0.25">
      <c r="A132" s="137" t="s">
        <v>803</v>
      </c>
      <c r="B132" s="223"/>
      <c r="C132" s="223"/>
      <c r="D132" s="223"/>
      <c r="E132" s="223"/>
      <c r="F132" s="223"/>
      <c r="G132" s="223"/>
      <c r="H132" s="223"/>
      <c r="I132" s="223"/>
      <c r="J132" s="60"/>
    </row>
    <row r="133" spans="1:10" s="181" customFormat="1" ht="30" customHeight="1" x14ac:dyDescent="0.25">
      <c r="A133" s="360" t="s">
        <v>804</v>
      </c>
      <c r="B133" s="360"/>
      <c r="C133" s="360"/>
      <c r="D133" s="360"/>
      <c r="E133" s="360"/>
      <c r="F133" s="360"/>
      <c r="G133" s="360"/>
      <c r="H133" s="360"/>
      <c r="I133" s="360"/>
      <c r="J133" s="224"/>
    </row>
    <row r="134" spans="1:10" ht="30" customHeight="1" x14ac:dyDescent="0.25">
      <c r="A134" s="373" t="s">
        <v>270</v>
      </c>
      <c r="B134" s="373"/>
      <c r="C134" s="373"/>
      <c r="D134" s="373"/>
      <c r="E134" s="373"/>
      <c r="F134" s="373"/>
      <c r="G134" s="373"/>
      <c r="H134" s="373"/>
      <c r="I134" s="373"/>
      <c r="J134" s="9"/>
    </row>
    <row r="135" spans="1:10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</row>
    <row r="136" spans="1:10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</row>
    <row r="137" spans="1:10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</row>
    <row r="138" spans="1:10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</row>
    <row r="139" spans="1:10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</row>
    <row r="140" spans="1:10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</row>
    <row r="141" spans="1:10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</row>
    <row r="142" spans="1:10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</row>
    <row r="143" spans="1:10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</row>
    <row r="144" spans="1:10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</row>
    <row r="145" spans="1:10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</row>
    <row r="146" spans="1:10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</row>
    <row r="147" spans="1:10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</row>
    <row r="148" spans="1:10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</row>
    <row r="149" spans="1:10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</row>
    <row r="150" spans="1:10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</row>
    <row r="151" spans="1:10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</row>
    <row r="152" spans="1:10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</row>
    <row r="153" spans="1:10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</row>
    <row r="154" spans="1:10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</row>
    <row r="155" spans="1:10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</row>
    <row r="156" spans="1:10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</row>
    <row r="157" spans="1:10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</row>
    <row r="158" spans="1:10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</row>
    <row r="159" spans="1:10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</row>
    <row r="160" spans="1:10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</row>
    <row r="161" spans="1:10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</row>
    <row r="162" spans="1:10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</row>
    <row r="163" spans="1:10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</row>
    <row r="164" spans="1:10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</row>
    <row r="165" spans="1:10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</row>
    <row r="166" spans="1:10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</row>
    <row r="167" spans="1:10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</row>
    <row r="168" spans="1:10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</row>
    <row r="169" spans="1:10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</row>
    <row r="170" spans="1:10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</row>
    <row r="171" spans="1:10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</row>
    <row r="172" spans="1:10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</row>
    <row r="173" spans="1:10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</row>
    <row r="174" spans="1:10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</row>
    <row r="175" spans="1:10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</row>
    <row r="176" spans="1:10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</row>
    <row r="177" spans="1:10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</row>
    <row r="178" spans="1:10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</row>
    <row r="179" spans="1:10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</row>
    <row r="180" spans="1:10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</row>
    <row r="181" spans="1:10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</row>
    <row r="182" spans="1:10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</row>
    <row r="183" spans="1:10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</row>
    <row r="184" spans="1:10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</row>
    <row r="185" spans="1:10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</row>
    <row r="186" spans="1:10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</row>
    <row r="187" spans="1:10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</row>
    <row r="188" spans="1:10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</row>
    <row r="189" spans="1:10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</row>
    <row r="190" spans="1:10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</row>
    <row r="191" spans="1:10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</row>
    <row r="192" spans="1:10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</row>
    <row r="193" spans="1:10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</row>
    <row r="194" spans="1:10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</row>
    <row r="195" spans="1:10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</row>
    <row r="196" spans="1:10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</row>
    <row r="197" spans="1:10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</row>
    <row r="198" spans="1:10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</row>
    <row r="199" spans="1:10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</row>
    <row r="200" spans="1:10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</row>
    <row r="201" spans="1:10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</row>
    <row r="202" spans="1:10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</row>
    <row r="203" spans="1:10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</row>
    <row r="204" spans="1:10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</row>
    <row r="205" spans="1:10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</row>
    <row r="206" spans="1:10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</row>
    <row r="207" spans="1:10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</row>
    <row r="208" spans="1:10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</row>
    <row r="209" spans="1:10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</row>
    <row r="210" spans="1:10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</row>
    <row r="211" spans="1:10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</row>
    <row r="212" spans="1:10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</row>
    <row r="213" spans="1:10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</row>
    <row r="214" spans="1:10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</row>
    <row r="215" spans="1:10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</row>
    <row r="216" spans="1:10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</row>
    <row r="217" spans="1:10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</row>
    <row r="218" spans="1:10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</row>
    <row r="219" spans="1:10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</row>
    <row r="220" spans="1:10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</row>
    <row r="221" spans="1:10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</row>
    <row r="222" spans="1:10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</row>
    <row r="223" spans="1:10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</row>
    <row r="224" spans="1:10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</row>
    <row r="225" spans="1:10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</row>
    <row r="226" spans="1:10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</row>
    <row r="227" spans="1:10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</row>
    <row r="228" spans="1:10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</row>
    <row r="229" spans="1:10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</row>
    <row r="230" spans="1:10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</row>
    <row r="231" spans="1:10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</row>
    <row r="232" spans="1:10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</row>
    <row r="233" spans="1:10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</row>
    <row r="234" spans="1:10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</row>
    <row r="235" spans="1:10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</row>
    <row r="236" spans="1:10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</row>
    <row r="237" spans="1:10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</row>
    <row r="238" spans="1:10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</row>
    <row r="239" spans="1:10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</row>
    <row r="240" spans="1:10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</row>
    <row r="241" spans="1:10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</row>
    <row r="242" spans="1:10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</row>
    <row r="243" spans="1:10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</row>
    <row r="244" spans="1:10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</row>
    <row r="245" spans="1:10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</row>
    <row r="246" spans="1:10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</row>
    <row r="247" spans="1:10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</row>
    <row r="248" spans="1:10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</row>
    <row r="249" spans="1:10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</row>
    <row r="250" spans="1:10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</row>
    <row r="251" spans="1:10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</row>
    <row r="252" spans="1:10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</row>
    <row r="253" spans="1:10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</row>
    <row r="254" spans="1:10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</row>
    <row r="255" spans="1:10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</row>
    <row r="256" spans="1:10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</row>
    <row r="257" spans="1:10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</row>
    <row r="258" spans="1:10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</row>
    <row r="259" spans="1:10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</row>
    <row r="260" spans="1:10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</row>
    <row r="261" spans="1:10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</row>
    <row r="262" spans="1:10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</row>
    <row r="263" spans="1:10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</row>
    <row r="264" spans="1:10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</row>
    <row r="265" spans="1:10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</row>
    <row r="266" spans="1:10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</row>
    <row r="267" spans="1:10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</row>
    <row r="268" spans="1:10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</row>
    <row r="269" spans="1:10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</row>
    <row r="270" spans="1:10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</row>
    <row r="271" spans="1:10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</row>
    <row r="272" spans="1:10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</row>
    <row r="273" spans="1:10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</row>
    <row r="274" spans="1:10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</row>
    <row r="275" spans="1:10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</row>
    <row r="276" spans="1:10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</row>
    <row r="277" spans="1:10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</row>
    <row r="278" spans="1:10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</row>
    <row r="279" spans="1:10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</row>
    <row r="280" spans="1:10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</row>
    <row r="281" spans="1:10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</row>
    <row r="282" spans="1:10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</row>
    <row r="283" spans="1:10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</row>
    <row r="284" spans="1:10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</row>
    <row r="285" spans="1:10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</row>
    <row r="286" spans="1:10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</row>
    <row r="287" spans="1:10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</row>
    <row r="288" spans="1:10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</row>
    <row r="289" spans="1:10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</row>
    <row r="290" spans="1:10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</row>
    <row r="291" spans="1:10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</row>
    <row r="292" spans="1:10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</row>
    <row r="293" spans="1:10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</row>
    <row r="294" spans="1:10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</row>
    <row r="295" spans="1:10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</row>
    <row r="296" spans="1:10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</row>
    <row r="297" spans="1:10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</row>
    <row r="298" spans="1:10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</row>
    <row r="299" spans="1:10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</row>
    <row r="300" spans="1:10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</row>
    <row r="301" spans="1:10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</row>
    <row r="302" spans="1:10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</row>
    <row r="303" spans="1:10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</row>
    <row r="304" spans="1:10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</row>
    <row r="305" spans="1:10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</row>
    <row r="306" spans="1:10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</row>
    <row r="307" spans="1:10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</row>
    <row r="308" spans="1:10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</row>
    <row r="309" spans="1:10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</row>
    <row r="310" spans="1:10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</row>
    <row r="311" spans="1:10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</row>
    <row r="312" spans="1:10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</row>
    <row r="313" spans="1:10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</row>
    <row r="314" spans="1:10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</row>
    <row r="315" spans="1:10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</row>
    <row r="316" spans="1:10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</row>
    <row r="317" spans="1:10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</row>
    <row r="318" spans="1:10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</row>
    <row r="319" spans="1:10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</row>
    <row r="320" spans="1:10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</row>
    <row r="321" spans="1:10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</row>
    <row r="322" spans="1:10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</row>
    <row r="323" spans="1:10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</row>
    <row r="324" spans="1:10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</row>
    <row r="325" spans="1:10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</row>
    <row r="326" spans="1:10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</row>
    <row r="327" spans="1:10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</row>
    <row r="328" spans="1:10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</row>
    <row r="329" spans="1:10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</row>
    <row r="330" spans="1:10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</row>
    <row r="331" spans="1:10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</row>
    <row r="332" spans="1:10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</row>
    <row r="333" spans="1:10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</row>
    <row r="334" spans="1:10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</row>
    <row r="335" spans="1:10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</row>
    <row r="336" spans="1:10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</row>
    <row r="337" spans="1:10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</row>
    <row r="338" spans="1:10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</row>
    <row r="339" spans="1:10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</row>
    <row r="340" spans="1:10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</row>
    <row r="341" spans="1:10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</row>
    <row r="342" spans="1:10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</row>
    <row r="343" spans="1:10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</row>
    <row r="344" spans="1:10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</row>
    <row r="345" spans="1:10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</row>
    <row r="346" spans="1:10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</row>
    <row r="347" spans="1:10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</row>
    <row r="348" spans="1:10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</row>
    <row r="349" spans="1:10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</row>
    <row r="350" spans="1:10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</row>
    <row r="351" spans="1:10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</row>
    <row r="352" spans="1:10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</row>
    <row r="353" spans="1:10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</row>
    <row r="354" spans="1:10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</row>
    <row r="355" spans="1:10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</row>
    <row r="356" spans="1:10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</row>
    <row r="357" spans="1:10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</row>
    <row r="358" spans="1:10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</row>
    <row r="359" spans="1:10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</row>
    <row r="360" spans="1:10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</row>
    <row r="361" spans="1:10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</row>
    <row r="362" spans="1:10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</row>
    <row r="363" spans="1:10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</row>
    <row r="364" spans="1:10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</row>
    <row r="365" spans="1:10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</row>
    <row r="366" spans="1:10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</row>
    <row r="367" spans="1:10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</row>
    <row r="368" spans="1:10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</row>
    <row r="369" spans="1:10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</row>
    <row r="370" spans="1:10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</row>
    <row r="371" spans="1:10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</row>
    <row r="372" spans="1:10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</row>
    <row r="373" spans="1:10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</row>
    <row r="374" spans="1:10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</row>
    <row r="375" spans="1:10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</row>
    <row r="376" spans="1:10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</row>
    <row r="377" spans="1:10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</row>
    <row r="378" spans="1:10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</row>
    <row r="379" spans="1:10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</row>
    <row r="380" spans="1:10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</row>
    <row r="381" spans="1:10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</row>
    <row r="382" spans="1:10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</row>
    <row r="383" spans="1:10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</row>
    <row r="384" spans="1:10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</row>
    <row r="385" spans="1:10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</row>
    <row r="386" spans="1:10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</row>
    <row r="387" spans="1:10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</row>
    <row r="388" spans="1:10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</row>
    <row r="389" spans="1:10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</row>
    <row r="390" spans="1:10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</row>
    <row r="391" spans="1:10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</row>
    <row r="392" spans="1:10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</row>
    <row r="393" spans="1:10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</row>
    <row r="394" spans="1:10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</row>
    <row r="395" spans="1:10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</row>
    <row r="396" spans="1:10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</row>
    <row r="397" spans="1:10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</row>
    <row r="398" spans="1:10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</row>
    <row r="399" spans="1:10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</row>
    <row r="400" spans="1:10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</row>
    <row r="401" spans="1:10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</row>
    <row r="402" spans="1:10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</row>
  </sheetData>
  <mergeCells count="14">
    <mergeCell ref="F1:J1"/>
    <mergeCell ref="A126:B126"/>
    <mergeCell ref="A121:F121"/>
    <mergeCell ref="A134:I134"/>
    <mergeCell ref="A3:B3"/>
    <mergeCell ref="G3:J3"/>
    <mergeCell ref="A4:J4"/>
    <mergeCell ref="A124:I124"/>
    <mergeCell ref="A8:J8"/>
    <mergeCell ref="A127:I127"/>
    <mergeCell ref="A128:I128"/>
    <mergeCell ref="A129:I129"/>
    <mergeCell ref="A130:I130"/>
    <mergeCell ref="A133:I133"/>
  </mergeCells>
  <dataValidations count="3">
    <dataValidation type="whole" operator="equal" allowBlank="1" showInputMessage="1" showErrorMessage="1" sqref="J101:J120 J9:J50 J53:J54 J56:J95" xr:uid="{00000000-0002-0000-2200-000000000000}">
      <formula1>1</formula1>
    </dataValidation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55" xr:uid="{00000000-0002-0000-2200-000001000000}">
      <formula1>1</formula1>
    </dataValidation>
    <dataValidation type="whole" operator="equal" allowBlank="1" showInputMessage="1" showErrorMessage="1" prompt="V celico vnesete vrednost &quot;1&quot; za živila, ki so uvrščena v shemo kakovosti." sqref="J51:J52" xr:uid="{00000000-0002-0000-2200-000002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J85"/>
  <sheetViews>
    <sheetView tabSelected="1" view="pageBreakPreview" topLeftCell="A62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0" s="28" customFormat="1" ht="12.75" x14ac:dyDescent="0.2">
      <c r="C3" s="10"/>
      <c r="F3" s="143"/>
      <c r="G3" s="143"/>
      <c r="H3" s="143"/>
      <c r="I3" s="143"/>
      <c r="J3" s="143"/>
    </row>
    <row r="4" spans="1:10" s="1" customFormat="1" ht="15.75" x14ac:dyDescent="0.25">
      <c r="A4" s="359" t="s">
        <v>482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0" s="28" customFormat="1" ht="12.75" x14ac:dyDescent="0.2">
      <c r="C5" s="10"/>
      <c r="F5" s="143"/>
      <c r="G5" s="143"/>
      <c r="H5" s="143"/>
      <c r="I5" s="143"/>
      <c r="J5" s="143"/>
    </row>
    <row r="6" spans="1:10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  <c r="J6" s="50" t="s">
        <v>310</v>
      </c>
    </row>
    <row r="7" spans="1:10" s="74" customFormat="1" ht="11.25" x14ac:dyDescent="0.2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  <c r="J7" s="53">
        <v>10</v>
      </c>
    </row>
    <row r="8" spans="1:10" s="15" customFormat="1" ht="12.75" x14ac:dyDescent="0.2">
      <c r="A8" s="404" t="s">
        <v>797</v>
      </c>
      <c r="B8" s="405"/>
      <c r="C8" s="405"/>
      <c r="D8" s="405"/>
      <c r="E8" s="405"/>
      <c r="F8" s="405"/>
      <c r="G8" s="405"/>
      <c r="H8" s="405"/>
      <c r="I8" s="405"/>
      <c r="J8" s="414"/>
    </row>
    <row r="9" spans="1:10" s="15" customFormat="1" ht="12.75" x14ac:dyDescent="0.2">
      <c r="A9" s="104">
        <v>1</v>
      </c>
      <c r="B9" s="182" t="s">
        <v>216</v>
      </c>
      <c r="C9" s="105">
        <v>50</v>
      </c>
      <c r="D9" s="182" t="s">
        <v>300</v>
      </c>
      <c r="E9" s="157"/>
      <c r="F9" s="158"/>
      <c r="G9" s="125">
        <f>C9*F9</f>
        <v>0</v>
      </c>
      <c r="H9" s="125">
        <f>G9*0.095</f>
        <v>0</v>
      </c>
      <c r="I9" s="125">
        <f>G9+H9</f>
        <v>0</v>
      </c>
      <c r="J9" s="126"/>
    </row>
    <row r="10" spans="1:10" s="15" customFormat="1" ht="12.75" x14ac:dyDescent="0.2">
      <c r="A10" s="104">
        <v>2</v>
      </c>
      <c r="B10" s="182" t="s">
        <v>219</v>
      </c>
      <c r="C10" s="105">
        <v>8.5</v>
      </c>
      <c r="D10" s="182" t="s">
        <v>300</v>
      </c>
      <c r="E10" s="157"/>
      <c r="F10" s="158"/>
      <c r="G10" s="125">
        <f t="shared" ref="G10:G70" si="0">C10*F10</f>
        <v>0</v>
      </c>
      <c r="H10" s="125">
        <f t="shared" ref="H10:H70" si="1">G10*0.095</f>
        <v>0</v>
      </c>
      <c r="I10" s="125">
        <f t="shared" ref="I10:I70" si="2">G10+H10</f>
        <v>0</v>
      </c>
      <c r="J10" s="160"/>
    </row>
    <row r="11" spans="1:10" s="15" customFormat="1" ht="12.75" x14ac:dyDescent="0.2">
      <c r="A11" s="104">
        <v>3</v>
      </c>
      <c r="B11" s="182" t="s">
        <v>217</v>
      </c>
      <c r="C11" s="182">
        <v>1251</v>
      </c>
      <c r="D11" s="182" t="s">
        <v>300</v>
      </c>
      <c r="E11" s="157"/>
      <c r="F11" s="158"/>
      <c r="G11" s="125">
        <f t="shared" si="0"/>
        <v>0</v>
      </c>
      <c r="H11" s="125">
        <f t="shared" si="1"/>
        <v>0</v>
      </c>
      <c r="I11" s="125">
        <f t="shared" si="2"/>
        <v>0</v>
      </c>
      <c r="J11" s="126"/>
    </row>
    <row r="12" spans="1:10" s="37" customFormat="1" ht="12.75" x14ac:dyDescent="0.2">
      <c r="A12" s="104">
        <v>4</v>
      </c>
      <c r="B12" s="182" t="s">
        <v>241</v>
      </c>
      <c r="C12" s="182">
        <v>800</v>
      </c>
      <c r="D12" s="182" t="s">
        <v>300</v>
      </c>
      <c r="E12" s="157"/>
      <c r="F12" s="158"/>
      <c r="G12" s="125">
        <f t="shared" si="0"/>
        <v>0</v>
      </c>
      <c r="H12" s="125">
        <f t="shared" si="1"/>
        <v>0</v>
      </c>
      <c r="I12" s="125">
        <f t="shared" si="2"/>
        <v>0</v>
      </c>
      <c r="J12" s="160"/>
    </row>
    <row r="13" spans="1:10" s="15" customFormat="1" ht="12.75" x14ac:dyDescent="0.2">
      <c r="A13" s="104">
        <v>5</v>
      </c>
      <c r="B13" s="182" t="s">
        <v>218</v>
      </c>
      <c r="C13" s="105">
        <v>300</v>
      </c>
      <c r="D13" s="182" t="s">
        <v>300</v>
      </c>
      <c r="E13" s="157"/>
      <c r="F13" s="158"/>
      <c r="G13" s="125">
        <f t="shared" si="0"/>
        <v>0</v>
      </c>
      <c r="H13" s="125">
        <f t="shared" si="1"/>
        <v>0</v>
      </c>
      <c r="I13" s="125">
        <f t="shared" si="2"/>
        <v>0</v>
      </c>
      <c r="J13" s="126"/>
    </row>
    <row r="14" spans="1:10" s="15" customFormat="1" ht="12.75" x14ac:dyDescent="0.2">
      <c r="A14" s="104">
        <v>6</v>
      </c>
      <c r="B14" s="182" t="s">
        <v>711</v>
      </c>
      <c r="C14" s="105">
        <v>400</v>
      </c>
      <c r="D14" s="182" t="s">
        <v>300</v>
      </c>
      <c r="E14" s="157"/>
      <c r="F14" s="158"/>
      <c r="G14" s="125">
        <f t="shared" si="0"/>
        <v>0</v>
      </c>
      <c r="H14" s="125">
        <f t="shared" si="1"/>
        <v>0</v>
      </c>
      <c r="I14" s="125">
        <f t="shared" si="2"/>
        <v>0</v>
      </c>
      <c r="J14" s="126"/>
    </row>
    <row r="15" spans="1:10" s="15" customFormat="1" ht="12.75" x14ac:dyDescent="0.2">
      <c r="A15" s="104">
        <v>7</v>
      </c>
      <c r="B15" s="182" t="s">
        <v>116</v>
      </c>
      <c r="C15" s="105">
        <v>9</v>
      </c>
      <c r="D15" s="182" t="s">
        <v>49</v>
      </c>
      <c r="E15" s="157"/>
      <c r="F15" s="158"/>
      <c r="G15" s="125">
        <f t="shared" si="0"/>
        <v>0</v>
      </c>
      <c r="H15" s="125">
        <f t="shared" si="1"/>
        <v>0</v>
      </c>
      <c r="I15" s="125">
        <f t="shared" si="2"/>
        <v>0</v>
      </c>
      <c r="J15" s="126"/>
    </row>
    <row r="16" spans="1:10" s="15" customFormat="1" ht="12.75" x14ac:dyDescent="0.2">
      <c r="A16" s="104">
        <v>8</v>
      </c>
      <c r="B16" s="182" t="s">
        <v>117</v>
      </c>
      <c r="C16" s="105">
        <v>10</v>
      </c>
      <c r="D16" s="182" t="s">
        <v>49</v>
      </c>
      <c r="E16" s="157"/>
      <c r="F16" s="158"/>
      <c r="G16" s="125">
        <f t="shared" si="0"/>
        <v>0</v>
      </c>
      <c r="H16" s="125">
        <f t="shared" si="1"/>
        <v>0</v>
      </c>
      <c r="I16" s="125">
        <f t="shared" si="2"/>
        <v>0</v>
      </c>
      <c r="J16" s="126"/>
    </row>
    <row r="17" spans="1:10" s="15" customFormat="1" ht="12.75" x14ac:dyDescent="0.2">
      <c r="A17" s="104">
        <v>9</v>
      </c>
      <c r="B17" s="182" t="s">
        <v>220</v>
      </c>
      <c r="C17" s="105">
        <v>9</v>
      </c>
      <c r="D17" s="182" t="s">
        <v>49</v>
      </c>
      <c r="E17" s="157"/>
      <c r="F17" s="158"/>
      <c r="G17" s="125">
        <f t="shared" si="0"/>
        <v>0</v>
      </c>
      <c r="H17" s="125">
        <f t="shared" si="1"/>
        <v>0</v>
      </c>
      <c r="I17" s="125">
        <f t="shared" si="2"/>
        <v>0</v>
      </c>
      <c r="J17" s="126"/>
    </row>
    <row r="18" spans="1:10" s="15" customFormat="1" ht="12.75" x14ac:dyDescent="0.2">
      <c r="A18" s="104">
        <v>10</v>
      </c>
      <c r="B18" s="182" t="s">
        <v>221</v>
      </c>
      <c r="C18" s="182">
        <v>30</v>
      </c>
      <c r="D18" s="182" t="s">
        <v>49</v>
      </c>
      <c r="E18" s="157"/>
      <c r="F18" s="158"/>
      <c r="G18" s="125">
        <f t="shared" si="0"/>
        <v>0</v>
      </c>
      <c r="H18" s="125">
        <f t="shared" si="1"/>
        <v>0</v>
      </c>
      <c r="I18" s="125">
        <f t="shared" si="2"/>
        <v>0</v>
      </c>
      <c r="J18" s="126"/>
    </row>
    <row r="19" spans="1:10" s="15" customFormat="1" ht="12.75" x14ac:dyDescent="0.2">
      <c r="A19" s="104">
        <v>11</v>
      </c>
      <c r="B19" s="182" t="s">
        <v>265</v>
      </c>
      <c r="C19" s="182">
        <v>55</v>
      </c>
      <c r="D19" s="182" t="s">
        <v>300</v>
      </c>
      <c r="E19" s="157"/>
      <c r="F19" s="158"/>
      <c r="G19" s="125">
        <f t="shared" si="0"/>
        <v>0</v>
      </c>
      <c r="H19" s="125">
        <f t="shared" si="1"/>
        <v>0</v>
      </c>
      <c r="I19" s="125">
        <f t="shared" si="2"/>
        <v>0</v>
      </c>
      <c r="J19" s="126"/>
    </row>
    <row r="20" spans="1:10" s="15" customFormat="1" ht="12.75" x14ac:dyDescent="0.2">
      <c r="A20" s="104">
        <v>12</v>
      </c>
      <c r="B20" s="182" t="s">
        <v>266</v>
      </c>
      <c r="C20" s="182">
        <v>46</v>
      </c>
      <c r="D20" s="182" t="s">
        <v>300</v>
      </c>
      <c r="E20" s="157"/>
      <c r="F20" s="158"/>
      <c r="G20" s="125">
        <f t="shared" si="0"/>
        <v>0</v>
      </c>
      <c r="H20" s="125">
        <f t="shared" si="1"/>
        <v>0</v>
      </c>
      <c r="I20" s="125">
        <f t="shared" si="2"/>
        <v>0</v>
      </c>
      <c r="J20" s="126"/>
    </row>
    <row r="21" spans="1:10" s="15" customFormat="1" ht="25.5" x14ac:dyDescent="0.2">
      <c r="A21" s="104">
        <v>13</v>
      </c>
      <c r="B21" s="182" t="s">
        <v>787</v>
      </c>
      <c r="C21" s="182">
        <v>75</v>
      </c>
      <c r="D21" s="182" t="s">
        <v>300</v>
      </c>
      <c r="E21" s="157"/>
      <c r="F21" s="158"/>
      <c r="G21" s="125">
        <f t="shared" si="0"/>
        <v>0</v>
      </c>
      <c r="H21" s="125">
        <f t="shared" si="1"/>
        <v>0</v>
      </c>
      <c r="I21" s="125">
        <f t="shared" si="2"/>
        <v>0</v>
      </c>
      <c r="J21" s="126"/>
    </row>
    <row r="22" spans="1:10" s="15" customFormat="1" ht="25.5" x14ac:dyDescent="0.2">
      <c r="A22" s="104">
        <v>14</v>
      </c>
      <c r="B22" s="182" t="s">
        <v>788</v>
      </c>
      <c r="C22" s="182">
        <v>75</v>
      </c>
      <c r="D22" s="182" t="s">
        <v>300</v>
      </c>
      <c r="E22" s="157"/>
      <c r="F22" s="158"/>
      <c r="G22" s="125">
        <f t="shared" si="0"/>
        <v>0</v>
      </c>
      <c r="H22" s="125">
        <f t="shared" si="1"/>
        <v>0</v>
      </c>
      <c r="I22" s="125">
        <f t="shared" si="2"/>
        <v>0</v>
      </c>
      <c r="J22" s="126"/>
    </row>
    <row r="23" spans="1:10" s="15" customFormat="1" ht="12.75" x14ac:dyDescent="0.2">
      <c r="A23" s="104">
        <v>15</v>
      </c>
      <c r="B23" s="182" t="s">
        <v>616</v>
      </c>
      <c r="C23" s="182">
        <v>20</v>
      </c>
      <c r="D23" s="182" t="s">
        <v>300</v>
      </c>
      <c r="E23" s="157"/>
      <c r="F23" s="158"/>
      <c r="G23" s="125">
        <f t="shared" si="0"/>
        <v>0</v>
      </c>
      <c r="H23" s="125">
        <f t="shared" si="1"/>
        <v>0</v>
      </c>
      <c r="I23" s="125">
        <f t="shared" si="2"/>
        <v>0</v>
      </c>
      <c r="J23" s="126"/>
    </row>
    <row r="24" spans="1:10" s="15" customFormat="1" ht="12.75" x14ac:dyDescent="0.2">
      <c r="A24" s="104">
        <v>16</v>
      </c>
      <c r="B24" s="105" t="s">
        <v>487</v>
      </c>
      <c r="C24" s="105">
        <v>20</v>
      </c>
      <c r="D24" s="182" t="s">
        <v>300</v>
      </c>
      <c r="E24" s="161"/>
      <c r="F24" s="124"/>
      <c r="G24" s="125">
        <f t="shared" si="0"/>
        <v>0</v>
      </c>
      <c r="H24" s="125">
        <f t="shared" si="1"/>
        <v>0</v>
      </c>
      <c r="I24" s="125">
        <f t="shared" si="2"/>
        <v>0</v>
      </c>
      <c r="J24" s="126"/>
    </row>
    <row r="25" spans="1:10" s="15" customFormat="1" ht="12.75" x14ac:dyDescent="0.2">
      <c r="A25" s="104">
        <v>17</v>
      </c>
      <c r="B25" s="105" t="s">
        <v>488</v>
      </c>
      <c r="C25" s="105">
        <v>50</v>
      </c>
      <c r="D25" s="182" t="s">
        <v>300</v>
      </c>
      <c r="E25" s="161"/>
      <c r="F25" s="124"/>
      <c r="G25" s="125">
        <f t="shared" si="0"/>
        <v>0</v>
      </c>
      <c r="H25" s="125">
        <f t="shared" si="1"/>
        <v>0</v>
      </c>
      <c r="I25" s="125">
        <f t="shared" si="2"/>
        <v>0</v>
      </c>
      <c r="J25" s="126"/>
    </row>
    <row r="26" spans="1:10" s="15" customFormat="1" ht="12.75" x14ac:dyDescent="0.2">
      <c r="A26" s="104">
        <v>18</v>
      </c>
      <c r="B26" s="105" t="s">
        <v>617</v>
      </c>
      <c r="C26" s="105">
        <v>20</v>
      </c>
      <c r="D26" s="182" t="s">
        <v>300</v>
      </c>
      <c r="E26" s="161"/>
      <c r="F26" s="124"/>
      <c r="G26" s="125">
        <f t="shared" si="0"/>
        <v>0</v>
      </c>
      <c r="H26" s="125">
        <f t="shared" si="1"/>
        <v>0</v>
      </c>
      <c r="I26" s="125">
        <f t="shared" si="2"/>
        <v>0</v>
      </c>
      <c r="J26" s="126"/>
    </row>
    <row r="27" spans="1:10" s="15" customFormat="1" ht="12.75" x14ac:dyDescent="0.2">
      <c r="A27" s="104">
        <v>19</v>
      </c>
      <c r="B27" s="105" t="s">
        <v>618</v>
      </c>
      <c r="C27" s="105">
        <v>10</v>
      </c>
      <c r="D27" s="182" t="s">
        <v>300</v>
      </c>
      <c r="E27" s="161"/>
      <c r="F27" s="124"/>
      <c r="G27" s="125">
        <f t="shared" si="0"/>
        <v>0</v>
      </c>
      <c r="H27" s="125">
        <f t="shared" si="1"/>
        <v>0</v>
      </c>
      <c r="I27" s="125">
        <f t="shared" si="2"/>
        <v>0</v>
      </c>
      <c r="J27" s="126"/>
    </row>
    <row r="28" spans="1:10" s="15" customFormat="1" ht="12.75" x14ac:dyDescent="0.2">
      <c r="A28" s="104">
        <v>20</v>
      </c>
      <c r="B28" s="105" t="s">
        <v>256</v>
      </c>
      <c r="C28" s="105">
        <v>7</v>
      </c>
      <c r="D28" s="105" t="s">
        <v>49</v>
      </c>
      <c r="E28" s="161"/>
      <c r="F28" s="124"/>
      <c r="G28" s="125">
        <f t="shared" si="0"/>
        <v>0</v>
      </c>
      <c r="H28" s="125">
        <f t="shared" si="1"/>
        <v>0</v>
      </c>
      <c r="I28" s="125">
        <f t="shared" si="2"/>
        <v>0</v>
      </c>
      <c r="J28" s="126"/>
    </row>
    <row r="29" spans="1:10" s="30" customFormat="1" ht="25.5" x14ac:dyDescent="0.2">
      <c r="A29" s="104">
        <v>21</v>
      </c>
      <c r="B29" s="38" t="s">
        <v>288</v>
      </c>
      <c r="C29" s="128">
        <v>7</v>
      </c>
      <c r="D29" s="38" t="s">
        <v>49</v>
      </c>
      <c r="E29" s="148"/>
      <c r="F29" s="149"/>
      <c r="G29" s="125">
        <f t="shared" si="0"/>
        <v>0</v>
      </c>
      <c r="H29" s="125">
        <f t="shared" si="1"/>
        <v>0</v>
      </c>
      <c r="I29" s="125">
        <f t="shared" si="2"/>
        <v>0</v>
      </c>
      <c r="J29" s="150"/>
    </row>
    <row r="30" spans="1:10" s="30" customFormat="1" ht="25.5" x14ac:dyDescent="0.2">
      <c r="A30" s="104">
        <v>22</v>
      </c>
      <c r="B30" s="38" t="s">
        <v>215</v>
      </c>
      <c r="C30" s="128">
        <v>3</v>
      </c>
      <c r="D30" s="38" t="s">
        <v>49</v>
      </c>
      <c r="E30" s="148"/>
      <c r="F30" s="149"/>
      <c r="G30" s="125">
        <f t="shared" si="0"/>
        <v>0</v>
      </c>
      <c r="H30" s="125">
        <f t="shared" si="1"/>
        <v>0</v>
      </c>
      <c r="I30" s="125">
        <f t="shared" si="2"/>
        <v>0</v>
      </c>
      <c r="J30" s="150"/>
    </row>
    <row r="31" spans="1:10" s="15" customFormat="1" ht="12.75" x14ac:dyDescent="0.2">
      <c r="A31" s="104">
        <v>23</v>
      </c>
      <c r="B31" s="105" t="s">
        <v>104</v>
      </c>
      <c r="C31" s="105">
        <v>13</v>
      </c>
      <c r="D31" s="105" t="s">
        <v>49</v>
      </c>
      <c r="E31" s="161"/>
      <c r="F31" s="124"/>
      <c r="G31" s="125">
        <f t="shared" si="0"/>
        <v>0</v>
      </c>
      <c r="H31" s="125">
        <f t="shared" si="1"/>
        <v>0</v>
      </c>
      <c r="I31" s="125">
        <f t="shared" si="2"/>
        <v>0</v>
      </c>
      <c r="J31" s="126"/>
    </row>
    <row r="32" spans="1:10" s="15" customFormat="1" ht="12.75" x14ac:dyDescent="0.2">
      <c r="A32" s="104">
        <v>24</v>
      </c>
      <c r="B32" s="105" t="s">
        <v>196</v>
      </c>
      <c r="C32" s="182">
        <v>50</v>
      </c>
      <c r="D32" s="105" t="s">
        <v>49</v>
      </c>
      <c r="E32" s="161"/>
      <c r="F32" s="124"/>
      <c r="G32" s="125">
        <f t="shared" si="0"/>
        <v>0</v>
      </c>
      <c r="H32" s="125">
        <f t="shared" si="1"/>
        <v>0</v>
      </c>
      <c r="I32" s="125">
        <f t="shared" si="2"/>
        <v>0</v>
      </c>
      <c r="J32" s="126"/>
    </row>
    <row r="33" spans="1:10" s="37" customFormat="1" ht="12.75" x14ac:dyDescent="0.2">
      <c r="A33" s="104">
        <v>25</v>
      </c>
      <c r="B33" s="182" t="s">
        <v>249</v>
      </c>
      <c r="C33" s="105">
        <v>8</v>
      </c>
      <c r="D33" s="182" t="s">
        <v>49</v>
      </c>
      <c r="E33" s="157"/>
      <c r="F33" s="158"/>
      <c r="G33" s="125">
        <f t="shared" si="0"/>
        <v>0</v>
      </c>
      <c r="H33" s="125">
        <f t="shared" si="1"/>
        <v>0</v>
      </c>
      <c r="I33" s="125">
        <f t="shared" si="2"/>
        <v>0</v>
      </c>
      <c r="J33" s="160"/>
    </row>
    <row r="34" spans="1:10" s="15" customFormat="1" ht="12.75" x14ac:dyDescent="0.2">
      <c r="A34" s="104">
        <v>26</v>
      </c>
      <c r="B34" s="182" t="s">
        <v>609</v>
      </c>
      <c r="C34" s="105">
        <v>50</v>
      </c>
      <c r="D34" s="182" t="s">
        <v>49</v>
      </c>
      <c r="E34" s="157"/>
      <c r="F34" s="158"/>
      <c r="G34" s="125">
        <f t="shared" si="0"/>
        <v>0</v>
      </c>
      <c r="H34" s="125">
        <f t="shared" si="1"/>
        <v>0</v>
      </c>
      <c r="I34" s="125">
        <f t="shared" si="2"/>
        <v>0</v>
      </c>
      <c r="J34" s="160"/>
    </row>
    <row r="35" spans="1:10" s="15" customFormat="1" ht="12.75" x14ac:dyDescent="0.2">
      <c r="A35" s="104">
        <v>27</v>
      </c>
      <c r="B35" s="182" t="s">
        <v>610</v>
      </c>
      <c r="C35" s="105">
        <v>50</v>
      </c>
      <c r="D35" s="182" t="s">
        <v>49</v>
      </c>
      <c r="E35" s="157"/>
      <c r="F35" s="158"/>
      <c r="G35" s="125">
        <f t="shared" si="0"/>
        <v>0</v>
      </c>
      <c r="H35" s="125">
        <f t="shared" si="1"/>
        <v>0</v>
      </c>
      <c r="I35" s="125">
        <f t="shared" si="2"/>
        <v>0</v>
      </c>
      <c r="J35" s="160"/>
    </row>
    <row r="36" spans="1:10" s="15" customFormat="1" ht="25.5" x14ac:dyDescent="0.2">
      <c r="A36" s="104">
        <v>28</v>
      </c>
      <c r="B36" s="182" t="s">
        <v>289</v>
      </c>
      <c r="C36" s="105">
        <v>120</v>
      </c>
      <c r="D36" s="182" t="s">
        <v>49</v>
      </c>
      <c r="E36" s="157"/>
      <c r="F36" s="158"/>
      <c r="G36" s="125">
        <f t="shared" si="0"/>
        <v>0</v>
      </c>
      <c r="H36" s="125">
        <f t="shared" si="1"/>
        <v>0</v>
      </c>
      <c r="I36" s="125">
        <f t="shared" si="2"/>
        <v>0</v>
      </c>
      <c r="J36" s="160"/>
    </row>
    <row r="37" spans="1:10" s="15" customFormat="1" ht="38.25" x14ac:dyDescent="0.2">
      <c r="A37" s="104">
        <v>29</v>
      </c>
      <c r="B37" s="182" t="s">
        <v>614</v>
      </c>
      <c r="C37" s="105">
        <v>30</v>
      </c>
      <c r="D37" s="182" t="s">
        <v>49</v>
      </c>
      <c r="E37" s="157"/>
      <c r="F37" s="158"/>
      <c r="G37" s="125">
        <f t="shared" si="0"/>
        <v>0</v>
      </c>
      <c r="H37" s="125">
        <f t="shared" si="1"/>
        <v>0</v>
      </c>
      <c r="I37" s="125">
        <f t="shared" si="2"/>
        <v>0</v>
      </c>
      <c r="J37" s="160"/>
    </row>
    <row r="38" spans="1:10" s="37" customFormat="1" ht="25.5" x14ac:dyDescent="0.2">
      <c r="A38" s="104">
        <v>30</v>
      </c>
      <c r="B38" s="182" t="s">
        <v>258</v>
      </c>
      <c r="C38" s="105">
        <v>8</v>
      </c>
      <c r="D38" s="182" t="s">
        <v>49</v>
      </c>
      <c r="E38" s="157"/>
      <c r="F38" s="158"/>
      <c r="G38" s="125">
        <f t="shared" si="0"/>
        <v>0</v>
      </c>
      <c r="H38" s="125">
        <f t="shared" si="1"/>
        <v>0</v>
      </c>
      <c r="I38" s="125">
        <f t="shared" si="2"/>
        <v>0</v>
      </c>
      <c r="J38" s="160"/>
    </row>
    <row r="39" spans="1:10" s="15" customFormat="1" ht="25.5" x14ac:dyDescent="0.2">
      <c r="A39" s="104">
        <v>31</v>
      </c>
      <c r="B39" s="182" t="s">
        <v>242</v>
      </c>
      <c r="C39" s="105">
        <v>8</v>
      </c>
      <c r="D39" s="182" t="s">
        <v>49</v>
      </c>
      <c r="E39" s="157"/>
      <c r="F39" s="158"/>
      <c r="G39" s="125">
        <f t="shared" si="0"/>
        <v>0</v>
      </c>
      <c r="H39" s="125">
        <f t="shared" si="1"/>
        <v>0</v>
      </c>
      <c r="I39" s="125">
        <f t="shared" si="2"/>
        <v>0</v>
      </c>
      <c r="J39" s="160"/>
    </row>
    <row r="40" spans="1:10" s="15" customFormat="1" ht="25.5" x14ac:dyDescent="0.2">
      <c r="A40" s="104">
        <v>32</v>
      </c>
      <c r="B40" s="182" t="s">
        <v>608</v>
      </c>
      <c r="C40" s="105">
        <v>8</v>
      </c>
      <c r="D40" s="182" t="s">
        <v>49</v>
      </c>
      <c r="E40" s="157"/>
      <c r="F40" s="158"/>
      <c r="G40" s="125">
        <f t="shared" si="0"/>
        <v>0</v>
      </c>
      <c r="H40" s="125">
        <f t="shared" si="1"/>
        <v>0</v>
      </c>
      <c r="I40" s="125">
        <f t="shared" si="2"/>
        <v>0</v>
      </c>
      <c r="J40" s="160"/>
    </row>
    <row r="41" spans="1:10" s="28" customFormat="1" ht="12.75" x14ac:dyDescent="0.2">
      <c r="A41" s="104">
        <v>33</v>
      </c>
      <c r="B41" s="182" t="s">
        <v>615</v>
      </c>
      <c r="C41" s="105">
        <v>5</v>
      </c>
      <c r="D41" s="182" t="s">
        <v>49</v>
      </c>
      <c r="E41" s="183"/>
      <c r="F41" s="184"/>
      <c r="G41" s="125">
        <f t="shared" si="0"/>
        <v>0</v>
      </c>
      <c r="H41" s="125">
        <f t="shared" si="1"/>
        <v>0</v>
      </c>
      <c r="I41" s="125">
        <f t="shared" si="2"/>
        <v>0</v>
      </c>
      <c r="J41" s="185"/>
    </row>
    <row r="42" spans="1:10" s="15" customFormat="1" ht="12.75" x14ac:dyDescent="0.2">
      <c r="A42" s="104">
        <v>34</v>
      </c>
      <c r="B42" s="182" t="s">
        <v>214</v>
      </c>
      <c r="C42" s="182">
        <v>200</v>
      </c>
      <c r="D42" s="182" t="s">
        <v>49</v>
      </c>
      <c r="E42" s="157"/>
      <c r="F42" s="158"/>
      <c r="G42" s="125">
        <f t="shared" si="0"/>
        <v>0</v>
      </c>
      <c r="H42" s="125">
        <f t="shared" si="1"/>
        <v>0</v>
      </c>
      <c r="I42" s="125">
        <f t="shared" si="2"/>
        <v>0</v>
      </c>
      <c r="J42" s="160"/>
    </row>
    <row r="43" spans="1:10" s="15" customFormat="1" ht="12.75" x14ac:dyDescent="0.2">
      <c r="A43" s="104">
        <v>35</v>
      </c>
      <c r="B43" s="38" t="s">
        <v>213</v>
      </c>
      <c r="C43" s="128">
        <v>8</v>
      </c>
      <c r="D43" s="182" t="s">
        <v>49</v>
      </c>
      <c r="E43" s="157"/>
      <c r="F43" s="158"/>
      <c r="G43" s="125">
        <f t="shared" si="0"/>
        <v>0</v>
      </c>
      <c r="H43" s="125">
        <f t="shared" si="1"/>
        <v>0</v>
      </c>
      <c r="I43" s="125">
        <f t="shared" si="2"/>
        <v>0</v>
      </c>
      <c r="J43" s="160"/>
    </row>
    <row r="44" spans="1:10" s="15" customFormat="1" ht="12.75" x14ac:dyDescent="0.2">
      <c r="A44" s="104">
        <v>36</v>
      </c>
      <c r="B44" s="38" t="s">
        <v>612</v>
      </c>
      <c r="C44" s="128">
        <v>8</v>
      </c>
      <c r="D44" s="182" t="s">
        <v>49</v>
      </c>
      <c r="E44" s="157"/>
      <c r="F44" s="158"/>
      <c r="G44" s="125">
        <f t="shared" si="0"/>
        <v>0</v>
      </c>
      <c r="H44" s="125">
        <f t="shared" si="1"/>
        <v>0</v>
      </c>
      <c r="I44" s="125">
        <f t="shared" si="2"/>
        <v>0</v>
      </c>
      <c r="J44" s="160"/>
    </row>
    <row r="45" spans="1:10" s="15" customFormat="1" ht="12.75" x14ac:dyDescent="0.2">
      <c r="A45" s="104">
        <v>37</v>
      </c>
      <c r="B45" s="38" t="s">
        <v>503</v>
      </c>
      <c r="C45" s="128">
        <v>8</v>
      </c>
      <c r="D45" s="182" t="s">
        <v>49</v>
      </c>
      <c r="E45" s="157"/>
      <c r="F45" s="158"/>
      <c r="G45" s="125">
        <f t="shared" si="0"/>
        <v>0</v>
      </c>
      <c r="H45" s="125">
        <f t="shared" si="1"/>
        <v>0</v>
      </c>
      <c r="I45" s="125">
        <f t="shared" si="2"/>
        <v>0</v>
      </c>
      <c r="J45" s="160"/>
    </row>
    <row r="46" spans="1:10" s="15" customFormat="1" ht="12.75" x14ac:dyDescent="0.2">
      <c r="A46" s="104">
        <v>38</v>
      </c>
      <c r="B46" s="38" t="s">
        <v>504</v>
      </c>
      <c r="C46" s="128">
        <v>8</v>
      </c>
      <c r="D46" s="182" t="s">
        <v>49</v>
      </c>
      <c r="E46" s="157"/>
      <c r="F46" s="158"/>
      <c r="G46" s="125">
        <f t="shared" si="0"/>
        <v>0</v>
      </c>
      <c r="H46" s="125">
        <f t="shared" si="1"/>
        <v>0</v>
      </c>
      <c r="I46" s="125">
        <f t="shared" si="2"/>
        <v>0</v>
      </c>
      <c r="J46" s="160"/>
    </row>
    <row r="47" spans="1:10" s="37" customFormat="1" ht="25.5" x14ac:dyDescent="0.2">
      <c r="A47" s="104">
        <v>39</v>
      </c>
      <c r="B47" s="38" t="s">
        <v>248</v>
      </c>
      <c r="C47" s="128">
        <v>8</v>
      </c>
      <c r="D47" s="182" t="s">
        <v>49</v>
      </c>
      <c r="E47" s="157"/>
      <c r="F47" s="158"/>
      <c r="G47" s="125">
        <f t="shared" si="0"/>
        <v>0</v>
      </c>
      <c r="H47" s="125">
        <f t="shared" si="1"/>
        <v>0</v>
      </c>
      <c r="I47" s="125">
        <f t="shared" si="2"/>
        <v>0</v>
      </c>
      <c r="J47" s="160"/>
    </row>
    <row r="48" spans="1:10" s="37" customFormat="1" ht="12.75" x14ac:dyDescent="0.2">
      <c r="A48" s="104">
        <v>40</v>
      </c>
      <c r="B48" s="182" t="s">
        <v>247</v>
      </c>
      <c r="C48" s="105">
        <v>17</v>
      </c>
      <c r="D48" s="182" t="s">
        <v>49</v>
      </c>
      <c r="E48" s="157"/>
      <c r="F48" s="158"/>
      <c r="G48" s="125">
        <f t="shared" si="0"/>
        <v>0</v>
      </c>
      <c r="H48" s="125">
        <f t="shared" si="1"/>
        <v>0</v>
      </c>
      <c r="I48" s="125">
        <f t="shared" si="2"/>
        <v>0</v>
      </c>
      <c r="J48" s="160"/>
    </row>
    <row r="49" spans="1:10" s="37" customFormat="1" ht="25.5" x14ac:dyDescent="0.2">
      <c r="A49" s="104">
        <v>41</v>
      </c>
      <c r="B49" s="182" t="s">
        <v>244</v>
      </c>
      <c r="C49" s="105">
        <v>25</v>
      </c>
      <c r="D49" s="182" t="s">
        <v>49</v>
      </c>
      <c r="E49" s="157"/>
      <c r="F49" s="158"/>
      <c r="G49" s="125">
        <f t="shared" si="0"/>
        <v>0</v>
      </c>
      <c r="H49" s="125">
        <f t="shared" si="1"/>
        <v>0</v>
      </c>
      <c r="I49" s="125">
        <f t="shared" si="2"/>
        <v>0</v>
      </c>
      <c r="J49" s="160"/>
    </row>
    <row r="50" spans="1:10" s="37" customFormat="1" ht="25.5" x14ac:dyDescent="0.2">
      <c r="A50" s="104">
        <v>42</v>
      </c>
      <c r="B50" s="182" t="s">
        <v>611</v>
      </c>
      <c r="C50" s="105">
        <v>25</v>
      </c>
      <c r="D50" s="182" t="s">
        <v>49</v>
      </c>
      <c r="E50" s="157"/>
      <c r="F50" s="158"/>
      <c r="G50" s="125">
        <f t="shared" si="0"/>
        <v>0</v>
      </c>
      <c r="H50" s="125">
        <f t="shared" si="1"/>
        <v>0</v>
      </c>
      <c r="I50" s="125">
        <f t="shared" si="2"/>
        <v>0</v>
      </c>
      <c r="J50" s="160"/>
    </row>
    <row r="51" spans="1:10" s="55" customFormat="1" ht="25.5" x14ac:dyDescent="0.2">
      <c r="A51" s="104">
        <v>43</v>
      </c>
      <c r="B51" s="307" t="s">
        <v>250</v>
      </c>
      <c r="C51" s="307">
        <v>31</v>
      </c>
      <c r="D51" s="307" t="s">
        <v>49</v>
      </c>
      <c r="E51" s="355"/>
      <c r="F51" s="356"/>
      <c r="G51" s="125">
        <f t="shared" si="0"/>
        <v>0</v>
      </c>
      <c r="H51" s="125">
        <f t="shared" si="1"/>
        <v>0</v>
      </c>
      <c r="I51" s="125">
        <f t="shared" si="2"/>
        <v>0</v>
      </c>
      <c r="J51" s="308"/>
    </row>
    <row r="52" spans="1:10" s="37" customFormat="1" ht="25.5" x14ac:dyDescent="0.2">
      <c r="A52" s="104">
        <v>44</v>
      </c>
      <c r="B52" s="182" t="s">
        <v>245</v>
      </c>
      <c r="C52" s="105">
        <v>25</v>
      </c>
      <c r="D52" s="182" t="s">
        <v>49</v>
      </c>
      <c r="E52" s="157"/>
      <c r="F52" s="158"/>
      <c r="G52" s="125">
        <f t="shared" si="0"/>
        <v>0</v>
      </c>
      <c r="H52" s="125">
        <f t="shared" si="1"/>
        <v>0</v>
      </c>
      <c r="I52" s="125">
        <f t="shared" si="2"/>
        <v>0</v>
      </c>
      <c r="J52" s="160"/>
    </row>
    <row r="53" spans="1:10" s="37" customFormat="1" ht="25.5" x14ac:dyDescent="0.2">
      <c r="A53" s="104">
        <v>45</v>
      </c>
      <c r="B53" s="182" t="s">
        <v>246</v>
      </c>
      <c r="C53" s="105">
        <v>25</v>
      </c>
      <c r="D53" s="182" t="s">
        <v>49</v>
      </c>
      <c r="E53" s="157"/>
      <c r="F53" s="158"/>
      <c r="G53" s="125">
        <f t="shared" si="0"/>
        <v>0</v>
      </c>
      <c r="H53" s="125">
        <f t="shared" si="1"/>
        <v>0</v>
      </c>
      <c r="I53" s="125">
        <f t="shared" si="2"/>
        <v>0</v>
      </c>
      <c r="J53" s="160"/>
    </row>
    <row r="54" spans="1:10" s="37" customFormat="1" ht="25.5" x14ac:dyDescent="0.2">
      <c r="A54" s="104">
        <v>46</v>
      </c>
      <c r="B54" s="182" t="s">
        <v>243</v>
      </c>
      <c r="C54" s="105">
        <v>17</v>
      </c>
      <c r="D54" s="182" t="s">
        <v>49</v>
      </c>
      <c r="E54" s="157"/>
      <c r="F54" s="158"/>
      <c r="G54" s="125">
        <f t="shared" si="0"/>
        <v>0</v>
      </c>
      <c r="H54" s="125">
        <f t="shared" si="1"/>
        <v>0</v>
      </c>
      <c r="I54" s="125">
        <f t="shared" si="2"/>
        <v>0</v>
      </c>
      <c r="J54" s="160"/>
    </row>
    <row r="55" spans="1:10" s="15" customFormat="1" ht="12.75" x14ac:dyDescent="0.2">
      <c r="A55" s="104">
        <v>47</v>
      </c>
      <c r="B55" s="182" t="s">
        <v>257</v>
      </c>
      <c r="C55" s="182">
        <v>90</v>
      </c>
      <c r="D55" s="182" t="s">
        <v>49</v>
      </c>
      <c r="E55" s="157"/>
      <c r="F55" s="158"/>
      <c r="G55" s="125">
        <f t="shared" si="0"/>
        <v>0</v>
      </c>
      <c r="H55" s="125">
        <f t="shared" si="1"/>
        <v>0</v>
      </c>
      <c r="I55" s="125">
        <f t="shared" si="2"/>
        <v>0</v>
      </c>
      <c r="J55" s="160"/>
    </row>
    <row r="56" spans="1:10" s="37" customFormat="1" ht="25.5" x14ac:dyDescent="0.2">
      <c r="A56" s="104">
        <v>48</v>
      </c>
      <c r="B56" s="182" t="s">
        <v>391</v>
      </c>
      <c r="C56" s="105">
        <v>2</v>
      </c>
      <c r="D56" s="182" t="s">
        <v>49</v>
      </c>
      <c r="E56" s="157"/>
      <c r="F56" s="158"/>
      <c r="G56" s="125">
        <f t="shared" si="0"/>
        <v>0</v>
      </c>
      <c r="H56" s="125">
        <f t="shared" si="1"/>
        <v>0</v>
      </c>
      <c r="I56" s="125">
        <f t="shared" si="2"/>
        <v>0</v>
      </c>
      <c r="J56" s="160"/>
    </row>
    <row r="57" spans="1:10" s="55" customFormat="1" ht="25.5" x14ac:dyDescent="0.2">
      <c r="A57" s="104">
        <v>49</v>
      </c>
      <c r="B57" s="307" t="s">
        <v>392</v>
      </c>
      <c r="C57" s="307">
        <v>3</v>
      </c>
      <c r="D57" s="307" t="s">
        <v>49</v>
      </c>
      <c r="E57" s="355"/>
      <c r="F57" s="356"/>
      <c r="G57" s="125">
        <f t="shared" si="0"/>
        <v>0</v>
      </c>
      <c r="H57" s="125">
        <f t="shared" si="1"/>
        <v>0</v>
      </c>
      <c r="I57" s="125">
        <f t="shared" si="2"/>
        <v>0</v>
      </c>
      <c r="J57" s="308"/>
    </row>
    <row r="58" spans="1:10" s="55" customFormat="1" ht="12.75" x14ac:dyDescent="0.2">
      <c r="A58" s="104">
        <v>50</v>
      </c>
      <c r="B58" s="307" t="s">
        <v>393</v>
      </c>
      <c r="C58" s="307">
        <v>2</v>
      </c>
      <c r="D58" s="307" t="s">
        <v>49</v>
      </c>
      <c r="E58" s="355"/>
      <c r="F58" s="356"/>
      <c r="G58" s="125">
        <f t="shared" si="0"/>
        <v>0</v>
      </c>
      <c r="H58" s="125">
        <f t="shared" si="1"/>
        <v>0</v>
      </c>
      <c r="I58" s="125">
        <f t="shared" si="2"/>
        <v>0</v>
      </c>
      <c r="J58" s="308"/>
    </row>
    <row r="59" spans="1:10" s="37" customFormat="1" ht="25.5" x14ac:dyDescent="0.2">
      <c r="A59" s="104">
        <v>51</v>
      </c>
      <c r="B59" s="182" t="s">
        <v>394</v>
      </c>
      <c r="C59" s="105">
        <v>2</v>
      </c>
      <c r="D59" s="182" t="s">
        <v>49</v>
      </c>
      <c r="E59" s="157"/>
      <c r="F59" s="158"/>
      <c r="G59" s="125">
        <f t="shared" si="0"/>
        <v>0</v>
      </c>
      <c r="H59" s="125">
        <f t="shared" si="1"/>
        <v>0</v>
      </c>
      <c r="I59" s="125">
        <f t="shared" si="2"/>
        <v>0</v>
      </c>
      <c r="J59" s="160"/>
    </row>
    <row r="60" spans="1:10" s="55" customFormat="1" ht="12.75" x14ac:dyDescent="0.2">
      <c r="A60" s="104">
        <v>52</v>
      </c>
      <c r="B60" s="307" t="s">
        <v>395</v>
      </c>
      <c r="C60" s="307">
        <v>15</v>
      </c>
      <c r="D60" s="307" t="s">
        <v>49</v>
      </c>
      <c r="E60" s="355"/>
      <c r="F60" s="356"/>
      <c r="G60" s="125">
        <f t="shared" si="0"/>
        <v>0</v>
      </c>
      <c r="H60" s="125">
        <f t="shared" si="1"/>
        <v>0</v>
      </c>
      <c r="I60" s="125">
        <f t="shared" si="2"/>
        <v>0</v>
      </c>
      <c r="J60" s="308"/>
    </row>
    <row r="61" spans="1:10" s="55" customFormat="1" ht="12.75" x14ac:dyDescent="0.2">
      <c r="A61" s="104">
        <v>53</v>
      </c>
      <c r="B61" s="307" t="s">
        <v>396</v>
      </c>
      <c r="C61" s="307">
        <v>15</v>
      </c>
      <c r="D61" s="307" t="s">
        <v>49</v>
      </c>
      <c r="E61" s="355"/>
      <c r="F61" s="356"/>
      <c r="G61" s="125">
        <f t="shared" si="0"/>
        <v>0</v>
      </c>
      <c r="H61" s="125">
        <f t="shared" si="1"/>
        <v>0</v>
      </c>
      <c r="I61" s="125">
        <f t="shared" si="2"/>
        <v>0</v>
      </c>
      <c r="J61" s="308"/>
    </row>
    <row r="62" spans="1:10" s="55" customFormat="1" ht="12.75" x14ac:dyDescent="0.2">
      <c r="A62" s="104">
        <v>54</v>
      </c>
      <c r="B62" s="307" t="s">
        <v>397</v>
      </c>
      <c r="C62" s="307">
        <v>10</v>
      </c>
      <c r="D62" s="307" t="s">
        <v>49</v>
      </c>
      <c r="E62" s="355"/>
      <c r="F62" s="356"/>
      <c r="G62" s="125">
        <f t="shared" si="0"/>
        <v>0</v>
      </c>
      <c r="H62" s="125">
        <f t="shared" si="1"/>
        <v>0</v>
      </c>
      <c r="I62" s="125">
        <f t="shared" si="2"/>
        <v>0</v>
      </c>
      <c r="J62" s="308"/>
    </row>
    <row r="63" spans="1:10" s="55" customFormat="1" ht="25.5" x14ac:dyDescent="0.2">
      <c r="A63" s="104">
        <v>55</v>
      </c>
      <c r="B63" s="307" t="s">
        <v>398</v>
      </c>
      <c r="C63" s="307">
        <v>50</v>
      </c>
      <c r="D63" s="307" t="s">
        <v>49</v>
      </c>
      <c r="E63" s="355"/>
      <c r="F63" s="356"/>
      <c r="G63" s="125">
        <f t="shared" si="0"/>
        <v>0</v>
      </c>
      <c r="H63" s="125">
        <f t="shared" si="1"/>
        <v>0</v>
      </c>
      <c r="I63" s="125">
        <f t="shared" si="2"/>
        <v>0</v>
      </c>
      <c r="J63" s="308"/>
    </row>
    <row r="64" spans="1:10" s="55" customFormat="1" ht="12.75" x14ac:dyDescent="0.2">
      <c r="A64" s="104">
        <v>56</v>
      </c>
      <c r="B64" s="307" t="s">
        <v>399</v>
      </c>
      <c r="C64" s="307">
        <v>8</v>
      </c>
      <c r="D64" s="307" t="s">
        <v>49</v>
      </c>
      <c r="E64" s="355"/>
      <c r="F64" s="356"/>
      <c r="G64" s="125">
        <f t="shared" si="0"/>
        <v>0</v>
      </c>
      <c r="H64" s="125">
        <f t="shared" si="1"/>
        <v>0</v>
      </c>
      <c r="I64" s="125">
        <f t="shared" si="2"/>
        <v>0</v>
      </c>
      <c r="J64" s="308"/>
    </row>
    <row r="65" spans="1:10" s="55" customFormat="1" ht="12.75" x14ac:dyDescent="0.2">
      <c r="A65" s="104">
        <v>57</v>
      </c>
      <c r="B65" s="307" t="s">
        <v>400</v>
      </c>
      <c r="C65" s="307">
        <v>15</v>
      </c>
      <c r="D65" s="307" t="s">
        <v>49</v>
      </c>
      <c r="E65" s="355"/>
      <c r="F65" s="356"/>
      <c r="G65" s="125">
        <f t="shared" si="0"/>
        <v>0</v>
      </c>
      <c r="H65" s="125">
        <f t="shared" si="1"/>
        <v>0</v>
      </c>
      <c r="I65" s="125">
        <f t="shared" si="2"/>
        <v>0</v>
      </c>
      <c r="J65" s="308"/>
    </row>
    <row r="66" spans="1:10" s="55" customFormat="1" ht="12.75" x14ac:dyDescent="0.2">
      <c r="A66" s="104">
        <v>58</v>
      </c>
      <c r="B66" s="307" t="s">
        <v>401</v>
      </c>
      <c r="C66" s="307">
        <v>10</v>
      </c>
      <c r="D66" s="307" t="s">
        <v>49</v>
      </c>
      <c r="E66" s="355"/>
      <c r="F66" s="356"/>
      <c r="G66" s="125">
        <f t="shared" si="0"/>
        <v>0</v>
      </c>
      <c r="H66" s="125">
        <f t="shared" si="1"/>
        <v>0</v>
      </c>
      <c r="I66" s="125">
        <f t="shared" si="2"/>
        <v>0</v>
      </c>
      <c r="J66" s="308"/>
    </row>
    <row r="67" spans="1:10" s="55" customFormat="1" ht="12.75" x14ac:dyDescent="0.2">
      <c r="A67" s="104">
        <v>59</v>
      </c>
      <c r="B67" s="307" t="s">
        <v>613</v>
      </c>
      <c r="C67" s="307">
        <v>5</v>
      </c>
      <c r="D67" s="307" t="s">
        <v>49</v>
      </c>
      <c r="E67" s="355"/>
      <c r="F67" s="356"/>
      <c r="G67" s="125">
        <f t="shared" si="0"/>
        <v>0</v>
      </c>
      <c r="H67" s="125">
        <f t="shared" si="1"/>
        <v>0</v>
      </c>
      <c r="I67" s="125">
        <f t="shared" si="2"/>
        <v>0</v>
      </c>
      <c r="J67" s="308"/>
    </row>
    <row r="68" spans="1:10" s="55" customFormat="1" ht="25.5" x14ac:dyDescent="0.2">
      <c r="A68" s="104">
        <v>60</v>
      </c>
      <c r="B68" s="307" t="s">
        <v>606</v>
      </c>
      <c r="C68" s="307">
        <v>10</v>
      </c>
      <c r="D68" s="307" t="s">
        <v>49</v>
      </c>
      <c r="E68" s="355"/>
      <c r="F68" s="356"/>
      <c r="G68" s="125">
        <f t="shared" si="0"/>
        <v>0</v>
      </c>
      <c r="H68" s="125">
        <f t="shared" si="1"/>
        <v>0</v>
      </c>
      <c r="I68" s="125">
        <f t="shared" si="2"/>
        <v>0</v>
      </c>
      <c r="J68" s="308"/>
    </row>
    <row r="69" spans="1:10" s="55" customFormat="1" ht="12.75" x14ac:dyDescent="0.2">
      <c r="A69" s="104">
        <v>61</v>
      </c>
      <c r="B69" s="307" t="s">
        <v>607</v>
      </c>
      <c r="C69" s="307">
        <v>10</v>
      </c>
      <c r="D69" s="307" t="s">
        <v>49</v>
      </c>
      <c r="E69" s="355"/>
      <c r="F69" s="356"/>
      <c r="G69" s="125">
        <f t="shared" si="0"/>
        <v>0</v>
      </c>
      <c r="H69" s="125">
        <f t="shared" si="1"/>
        <v>0</v>
      </c>
      <c r="I69" s="125">
        <f t="shared" si="2"/>
        <v>0</v>
      </c>
      <c r="J69" s="308"/>
    </row>
    <row r="70" spans="1:10" s="55" customFormat="1" ht="25.5" x14ac:dyDescent="0.2">
      <c r="A70" s="104">
        <v>62</v>
      </c>
      <c r="B70" s="307" t="s">
        <v>605</v>
      </c>
      <c r="C70" s="307">
        <v>20</v>
      </c>
      <c r="D70" s="307" t="s">
        <v>49</v>
      </c>
      <c r="E70" s="355"/>
      <c r="F70" s="356"/>
      <c r="G70" s="125">
        <f t="shared" si="0"/>
        <v>0</v>
      </c>
      <c r="H70" s="125">
        <f t="shared" si="1"/>
        <v>0</v>
      </c>
      <c r="I70" s="125">
        <f t="shared" si="2"/>
        <v>0</v>
      </c>
      <c r="J70" s="308"/>
    </row>
    <row r="71" spans="1:10" s="55" customFormat="1" ht="15" customHeight="1" x14ac:dyDescent="0.2">
      <c r="A71" s="411" t="s">
        <v>798</v>
      </c>
      <c r="B71" s="412"/>
      <c r="C71" s="412"/>
      <c r="D71" s="412"/>
      <c r="E71" s="412"/>
      <c r="F71" s="413"/>
      <c r="G71" s="247">
        <f>SUM(G9:G70)</f>
        <v>0</v>
      </c>
      <c r="H71" s="247">
        <f>SUM(H9:H70)</f>
        <v>0</v>
      </c>
      <c r="I71" s="247">
        <f>SUM(I9:I70)</f>
        <v>0</v>
      </c>
      <c r="J71" s="357">
        <f>SUM(J9:J70)</f>
        <v>0</v>
      </c>
    </row>
    <row r="72" spans="1:10" s="55" customFormat="1" ht="12.75" x14ac:dyDescent="0.2">
      <c r="A72" s="60"/>
      <c r="B72" s="60"/>
      <c r="C72" s="60"/>
      <c r="D72" s="60"/>
      <c r="E72" s="60"/>
      <c r="F72" s="60"/>
      <c r="G72" s="244"/>
      <c r="H72" s="244"/>
      <c r="I72" s="244"/>
      <c r="J72" s="244"/>
    </row>
    <row r="73" spans="1:10" s="63" customFormat="1" ht="12.75" x14ac:dyDescent="0.2">
      <c r="A73" s="59" t="s">
        <v>304</v>
      </c>
      <c r="B73" s="60"/>
      <c r="C73" s="61"/>
      <c r="D73" s="62"/>
      <c r="E73" s="60"/>
      <c r="F73" s="60"/>
      <c r="G73" s="60"/>
      <c r="H73" s="60"/>
      <c r="I73" s="60"/>
      <c r="J73" s="60"/>
    </row>
    <row r="74" spans="1:10" s="63" customFormat="1" ht="12.75" x14ac:dyDescent="0.2">
      <c r="A74" s="363" t="s">
        <v>402</v>
      </c>
      <c r="B74" s="363"/>
      <c r="C74" s="363"/>
      <c r="D74" s="363"/>
      <c r="E74" s="363"/>
      <c r="F74" s="363"/>
      <c r="G74" s="363"/>
      <c r="H74" s="363"/>
      <c r="I74" s="363"/>
      <c r="J74" s="363"/>
    </row>
    <row r="75" spans="1:10" s="63" customFormat="1" ht="12.75" x14ac:dyDescent="0.2">
      <c r="A75" s="363" t="s">
        <v>437</v>
      </c>
      <c r="B75" s="363"/>
      <c r="C75" s="363"/>
      <c r="D75" s="363"/>
      <c r="E75" s="363"/>
      <c r="F75" s="363"/>
      <c r="G75" s="363"/>
      <c r="H75" s="363"/>
      <c r="I75" s="363"/>
      <c r="J75" s="363"/>
    </row>
    <row r="76" spans="1:10" s="55" customFormat="1" ht="12.75" x14ac:dyDescent="0.2">
      <c r="A76" s="60"/>
      <c r="B76" s="60"/>
      <c r="C76" s="60"/>
      <c r="D76" s="60"/>
      <c r="E76" s="60"/>
      <c r="F76" s="60"/>
      <c r="G76" s="60"/>
      <c r="H76" s="60"/>
      <c r="I76" s="60"/>
      <c r="J76" s="60"/>
    </row>
    <row r="77" spans="1:10" s="65" customFormat="1" ht="12.75" x14ac:dyDescent="0.2">
      <c r="A77" s="361" t="s">
        <v>305</v>
      </c>
      <c r="B77" s="362"/>
      <c r="C77" s="64"/>
    </row>
    <row r="78" spans="1:10" s="66" customFormat="1" ht="29.25" customHeight="1" x14ac:dyDescent="0.25">
      <c r="A78" s="370" t="s">
        <v>187</v>
      </c>
      <c r="B78" s="370"/>
      <c r="C78" s="370"/>
      <c r="D78" s="370"/>
      <c r="E78" s="370"/>
      <c r="F78" s="370"/>
      <c r="G78" s="370"/>
      <c r="H78" s="370"/>
      <c r="I78" s="370"/>
      <c r="J78" s="223"/>
    </row>
    <row r="79" spans="1:10" s="66" customFormat="1" x14ac:dyDescent="0.25">
      <c r="A79" s="370" t="s">
        <v>306</v>
      </c>
      <c r="B79" s="370"/>
      <c r="C79" s="370"/>
      <c r="D79" s="370"/>
      <c r="E79" s="370"/>
      <c r="F79" s="370"/>
      <c r="G79" s="370"/>
      <c r="H79" s="370"/>
      <c r="I79" s="370"/>
      <c r="J79" s="223"/>
    </row>
    <row r="80" spans="1:10" s="66" customFormat="1" ht="29.25" customHeight="1" x14ac:dyDescent="0.25">
      <c r="A80" s="371" t="s">
        <v>801</v>
      </c>
      <c r="B80" s="371"/>
      <c r="C80" s="371"/>
      <c r="D80" s="371"/>
      <c r="E80" s="371"/>
      <c r="F80" s="371"/>
      <c r="G80" s="371"/>
      <c r="H80" s="371"/>
      <c r="I80" s="371"/>
      <c r="J80" s="223"/>
    </row>
    <row r="81" spans="1:10" s="65" customFormat="1" ht="12.75" x14ac:dyDescent="0.2">
      <c r="A81" s="372" t="s">
        <v>307</v>
      </c>
      <c r="B81" s="372"/>
      <c r="C81" s="372"/>
      <c r="D81" s="372"/>
      <c r="E81" s="372"/>
      <c r="F81" s="372"/>
      <c r="G81" s="372"/>
      <c r="H81" s="372"/>
      <c r="I81" s="372"/>
    </row>
    <row r="82" spans="1:10" s="67" customFormat="1" ht="12.75" x14ac:dyDescent="0.2">
      <c r="A82" s="137" t="s">
        <v>802</v>
      </c>
      <c r="B82" s="223"/>
      <c r="C82" s="223"/>
      <c r="D82" s="223"/>
      <c r="E82" s="223"/>
      <c r="F82" s="223"/>
      <c r="G82" s="223"/>
      <c r="H82" s="223"/>
      <c r="I82" s="223"/>
    </row>
    <row r="83" spans="1:10" x14ac:dyDescent="0.25">
      <c r="A83" s="137" t="s">
        <v>803</v>
      </c>
      <c r="B83" s="223"/>
      <c r="C83" s="223"/>
      <c r="D83" s="223"/>
      <c r="E83" s="223"/>
      <c r="F83" s="223"/>
      <c r="G83" s="223"/>
      <c r="H83" s="223"/>
      <c r="I83" s="223"/>
      <c r="J83" s="60"/>
    </row>
    <row r="84" spans="1:10" s="181" customFormat="1" ht="30" customHeight="1" x14ac:dyDescent="0.25">
      <c r="A84" s="360" t="s">
        <v>804</v>
      </c>
      <c r="B84" s="360"/>
      <c r="C84" s="360"/>
      <c r="D84" s="360"/>
      <c r="E84" s="360"/>
      <c r="F84" s="360"/>
      <c r="G84" s="360"/>
      <c r="H84" s="360"/>
      <c r="I84" s="360"/>
      <c r="J84" s="224"/>
    </row>
    <row r="85" spans="1:10" customFormat="1" ht="30" customHeight="1" x14ac:dyDescent="0.25">
      <c r="A85" s="373" t="s">
        <v>270</v>
      </c>
      <c r="B85" s="373"/>
      <c r="C85" s="373"/>
      <c r="D85" s="373"/>
      <c r="E85" s="373"/>
      <c r="F85" s="373"/>
      <c r="G85" s="373"/>
      <c r="H85" s="373"/>
      <c r="I85" s="373"/>
      <c r="J85" s="9"/>
    </row>
  </sheetData>
  <mergeCells count="13">
    <mergeCell ref="F1:J1"/>
    <mergeCell ref="A78:I78"/>
    <mergeCell ref="A4:J4"/>
    <mergeCell ref="A74:J74"/>
    <mergeCell ref="A75:J75"/>
    <mergeCell ref="A77:B77"/>
    <mergeCell ref="A8:J8"/>
    <mergeCell ref="A85:I85"/>
    <mergeCell ref="A71:F71"/>
    <mergeCell ref="A79:I79"/>
    <mergeCell ref="A80:I80"/>
    <mergeCell ref="A81:I81"/>
    <mergeCell ref="A84:I84"/>
  </mergeCells>
  <dataValidations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56:J70" xr:uid="{00000000-0002-0000-2300-000000000000}">
      <formula1>1</formula1>
    </dataValidation>
    <dataValidation type="whole" operator="equal" allowBlank="1" showInputMessage="1" showErrorMessage="1" sqref="J9:J55" xr:uid="{00000000-0002-0000-2300-000001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tabSelected="1" view="pageBreakPreview" zoomScale="60" zoomScaleNormal="100" workbookViewId="0">
      <selection activeCell="B20" sqref="B20"/>
    </sheetView>
  </sheetViews>
  <sheetFormatPr defaultColWidth="9.140625" defaultRowHeight="12.75" x14ac:dyDescent="0.25"/>
  <cols>
    <col min="1" max="1" width="4.140625" style="6" customWidth="1"/>
    <col min="2" max="2" width="48.7109375" style="2" customWidth="1"/>
    <col min="3" max="3" width="7" style="6" customWidth="1"/>
    <col min="4" max="4" width="4.42578125" style="6" customWidth="1"/>
    <col min="5" max="5" width="25.7109375" style="2" customWidth="1"/>
    <col min="6" max="6" width="10.85546875" style="6" customWidth="1"/>
    <col min="7" max="9" width="11.7109375" style="6" customWidth="1"/>
    <col min="10" max="10" width="9.28515625" style="6" bestFit="1" customWidth="1"/>
    <col min="11" max="11" width="10.140625" style="6" bestFit="1" customWidth="1"/>
    <col min="12" max="16384" width="9.140625" style="6"/>
  </cols>
  <sheetData>
    <row r="1" spans="1:11" s="43" customFormat="1" x14ac:dyDescent="0.2">
      <c r="B1" s="43" t="s">
        <v>2</v>
      </c>
      <c r="C1" s="44"/>
      <c r="F1" s="358"/>
      <c r="G1" s="358"/>
      <c r="H1" s="358"/>
      <c r="I1" s="358"/>
      <c r="J1" s="358"/>
    </row>
    <row r="2" spans="1:11" s="28" customFormat="1" x14ac:dyDescent="0.2">
      <c r="B2" s="28" t="s">
        <v>182</v>
      </c>
      <c r="C2" s="10"/>
      <c r="F2" s="143"/>
      <c r="G2" s="143"/>
      <c r="H2" s="143"/>
      <c r="I2" s="143"/>
      <c r="J2" s="143"/>
    </row>
    <row r="3" spans="1:11" ht="13.5" x14ac:dyDescent="0.25">
      <c r="A3" s="2"/>
      <c r="B3" s="28"/>
      <c r="C3" s="10"/>
      <c r="D3" s="28"/>
      <c r="E3" s="28"/>
      <c r="F3" s="386"/>
      <c r="G3" s="386"/>
      <c r="H3" s="386"/>
      <c r="I3" s="386"/>
      <c r="J3" s="386"/>
    </row>
    <row r="4" spans="1:11" ht="15.75" customHeight="1" x14ac:dyDescent="0.25">
      <c r="A4" s="359" t="s">
        <v>447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1" s="27" customFormat="1" x14ac:dyDescent="0.25">
      <c r="A5" s="23"/>
      <c r="B5" s="190"/>
      <c r="C5" s="191"/>
      <c r="D5" s="23"/>
      <c r="E5" s="23"/>
      <c r="F5" s="23"/>
      <c r="G5" s="23"/>
      <c r="H5" s="23"/>
      <c r="I5" s="23"/>
      <c r="J5" s="23"/>
    </row>
    <row r="6" spans="1:11" ht="45" x14ac:dyDescent="0.25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1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1" s="109" customFormat="1" ht="13.5" x14ac:dyDescent="0.25">
      <c r="A8" s="387" t="s">
        <v>448</v>
      </c>
      <c r="B8" s="387"/>
      <c r="C8" s="387"/>
      <c r="D8" s="387"/>
      <c r="E8" s="387"/>
      <c r="F8" s="387"/>
      <c r="G8" s="387"/>
      <c r="H8" s="387"/>
      <c r="I8" s="387"/>
      <c r="J8" s="387"/>
      <c r="K8" s="15"/>
    </row>
    <row r="9" spans="1:11" s="110" customFormat="1" ht="38.25" x14ac:dyDescent="0.25">
      <c r="A9" s="179">
        <v>1</v>
      </c>
      <c r="B9" s="151" t="s">
        <v>6</v>
      </c>
      <c r="C9" s="282">
        <v>85</v>
      </c>
      <c r="D9" s="179" t="s">
        <v>49</v>
      </c>
      <c r="E9" s="130" t="s">
        <v>1</v>
      </c>
      <c r="F9" s="292"/>
      <c r="G9" s="284">
        <f>C9*F9</f>
        <v>0</v>
      </c>
      <c r="H9" s="293">
        <f>G9*0.095</f>
        <v>0</v>
      </c>
      <c r="I9" s="284">
        <f>G9+H9</f>
        <v>0</v>
      </c>
      <c r="J9" s="152"/>
      <c r="K9" s="30"/>
    </row>
    <row r="10" spans="1:11" s="109" customFormat="1" ht="15" customHeight="1" x14ac:dyDescent="0.25">
      <c r="A10" s="367" t="s">
        <v>451</v>
      </c>
      <c r="B10" s="368"/>
      <c r="C10" s="368"/>
      <c r="D10" s="368"/>
      <c r="E10" s="368"/>
      <c r="F10" s="369"/>
      <c r="G10" s="257">
        <f>SUM(G9)</f>
        <v>0</v>
      </c>
      <c r="H10" s="257">
        <f>SUM(H9)</f>
        <v>0</v>
      </c>
      <c r="I10" s="257">
        <f>SUM(I9)</f>
        <v>0</v>
      </c>
      <c r="J10" s="256">
        <f>SUM(J9)</f>
        <v>0</v>
      </c>
      <c r="K10" s="15"/>
    </row>
    <row r="11" spans="1:11" s="109" customFormat="1" ht="13.5" x14ac:dyDescent="0.25">
      <c r="A11" s="294"/>
      <c r="B11" s="295"/>
      <c r="C11" s="296"/>
      <c r="D11" s="296"/>
      <c r="E11" s="296"/>
      <c r="F11" s="296"/>
      <c r="G11" s="297"/>
      <c r="H11" s="297"/>
      <c r="I11" s="297"/>
      <c r="J11" s="298"/>
      <c r="K11" s="15"/>
    </row>
    <row r="12" spans="1:11" s="109" customFormat="1" ht="13.5" x14ac:dyDescent="0.25">
      <c r="A12" s="387" t="s">
        <v>449</v>
      </c>
      <c r="B12" s="387"/>
      <c r="C12" s="387"/>
      <c r="D12" s="387"/>
      <c r="E12" s="387"/>
      <c r="F12" s="387"/>
      <c r="G12" s="387"/>
      <c r="H12" s="387"/>
      <c r="I12" s="387"/>
      <c r="J12" s="387"/>
      <c r="K12" s="15"/>
    </row>
    <row r="13" spans="1:11" s="109" customFormat="1" ht="38.25" x14ac:dyDescent="0.25">
      <c r="A13" s="177">
        <v>1</v>
      </c>
      <c r="B13" s="159" t="s">
        <v>417</v>
      </c>
      <c r="C13" s="299">
        <v>64</v>
      </c>
      <c r="D13" s="299" t="s">
        <v>49</v>
      </c>
      <c r="E13" s="130" t="s">
        <v>1</v>
      </c>
      <c r="F13" s="300"/>
      <c r="G13" s="301">
        <f>C13*F13</f>
        <v>0</v>
      </c>
      <c r="H13" s="301">
        <f>G13*0.095</f>
        <v>0</v>
      </c>
      <c r="I13" s="301">
        <f>G13+H13</f>
        <v>0</v>
      </c>
      <c r="J13" s="261"/>
      <c r="K13" s="15"/>
    </row>
    <row r="14" spans="1:11" s="109" customFormat="1" ht="15" customHeight="1" x14ac:dyDescent="0.25">
      <c r="A14" s="367" t="s">
        <v>452</v>
      </c>
      <c r="B14" s="368"/>
      <c r="C14" s="368"/>
      <c r="D14" s="368"/>
      <c r="E14" s="368"/>
      <c r="F14" s="369"/>
      <c r="G14" s="257">
        <f>SUM(G13)</f>
        <v>0</v>
      </c>
      <c r="H14" s="257">
        <f>SUM(H13)</f>
        <v>0</v>
      </c>
      <c r="I14" s="257">
        <f>SUM(I13)</f>
        <v>0</v>
      </c>
      <c r="J14" s="256">
        <f>SUM(J13)</f>
        <v>0</v>
      </c>
      <c r="K14" s="15"/>
    </row>
    <row r="15" spans="1:11" s="109" customFormat="1" ht="13.5" x14ac:dyDescent="0.25">
      <c r="A15" s="294"/>
      <c r="B15" s="295"/>
      <c r="C15" s="296"/>
      <c r="D15" s="296"/>
      <c r="E15" s="296"/>
      <c r="F15" s="296"/>
      <c r="G15" s="297"/>
      <c r="H15" s="297"/>
      <c r="I15" s="297"/>
      <c r="J15" s="296"/>
      <c r="K15" s="15"/>
    </row>
    <row r="16" spans="1:11" s="109" customFormat="1" ht="13.5" x14ac:dyDescent="0.25">
      <c r="A16" s="387" t="s">
        <v>450</v>
      </c>
      <c r="B16" s="387"/>
      <c r="C16" s="387"/>
      <c r="D16" s="387"/>
      <c r="E16" s="387"/>
      <c r="F16" s="387"/>
      <c r="G16" s="387"/>
      <c r="H16" s="387"/>
      <c r="I16" s="387"/>
      <c r="J16" s="387"/>
      <c r="K16" s="15"/>
    </row>
    <row r="17" spans="1:11" s="109" customFormat="1" ht="13.5" x14ac:dyDescent="0.25">
      <c r="A17" s="180">
        <v>1</v>
      </c>
      <c r="B17" s="14" t="s">
        <v>4</v>
      </c>
      <c r="C17" s="282">
        <v>290</v>
      </c>
      <c r="D17" s="180" t="s">
        <v>49</v>
      </c>
      <c r="E17" s="258"/>
      <c r="F17" s="283"/>
      <c r="G17" s="284">
        <f>C17*F17</f>
        <v>0</v>
      </c>
      <c r="H17" s="284">
        <f>G17*0.095</f>
        <v>0</v>
      </c>
      <c r="I17" s="284">
        <f>G17+H17</f>
        <v>0</v>
      </c>
      <c r="J17" s="285"/>
      <c r="K17" s="15"/>
    </row>
    <row r="18" spans="1:11" s="109" customFormat="1" ht="13.5" x14ac:dyDescent="0.25">
      <c r="A18" s="180">
        <v>2</v>
      </c>
      <c r="B18" s="14" t="s">
        <v>5</v>
      </c>
      <c r="C18" s="282">
        <v>60</v>
      </c>
      <c r="D18" s="180" t="s">
        <v>49</v>
      </c>
      <c r="E18" s="258"/>
      <c r="F18" s="283"/>
      <c r="G18" s="284">
        <f t="shared" ref="G18:G28" si="0">C18*F18</f>
        <v>0</v>
      </c>
      <c r="H18" s="284">
        <f t="shared" ref="H18:H28" si="1">G18*0.095</f>
        <v>0</v>
      </c>
      <c r="I18" s="284">
        <f t="shared" ref="I18:I28" si="2">G18+H18</f>
        <v>0</v>
      </c>
      <c r="J18" s="285"/>
      <c r="K18" s="15"/>
    </row>
    <row r="19" spans="1:11" s="109" customFormat="1" ht="38.25" x14ac:dyDescent="0.25">
      <c r="A19" s="180">
        <v>3</v>
      </c>
      <c r="B19" s="14" t="s">
        <v>547</v>
      </c>
      <c r="C19" s="282">
        <v>500</v>
      </c>
      <c r="D19" s="180" t="s">
        <v>49</v>
      </c>
      <c r="E19" s="258"/>
      <c r="F19" s="283"/>
      <c r="G19" s="284">
        <f t="shared" si="0"/>
        <v>0</v>
      </c>
      <c r="H19" s="284">
        <f t="shared" si="1"/>
        <v>0</v>
      </c>
      <c r="I19" s="284">
        <f t="shared" si="2"/>
        <v>0</v>
      </c>
      <c r="J19" s="285"/>
      <c r="K19" s="15"/>
    </row>
    <row r="20" spans="1:11" s="109" customFormat="1" ht="25.5" x14ac:dyDescent="0.25">
      <c r="A20" s="180">
        <v>4</v>
      </c>
      <c r="B20" s="14" t="s">
        <v>224</v>
      </c>
      <c r="C20" s="282">
        <v>80</v>
      </c>
      <c r="D20" s="180" t="s">
        <v>49</v>
      </c>
      <c r="E20" s="258"/>
      <c r="F20" s="283"/>
      <c r="G20" s="284">
        <f t="shared" si="0"/>
        <v>0</v>
      </c>
      <c r="H20" s="284">
        <f t="shared" si="1"/>
        <v>0</v>
      </c>
      <c r="I20" s="284">
        <f t="shared" si="2"/>
        <v>0</v>
      </c>
      <c r="J20" s="285"/>
      <c r="K20" s="15"/>
    </row>
    <row r="21" spans="1:11" s="109" customFormat="1" ht="25.5" x14ac:dyDescent="0.25">
      <c r="A21" s="180">
        <v>5</v>
      </c>
      <c r="B21" s="14" t="s">
        <v>190</v>
      </c>
      <c r="C21" s="282">
        <v>650</v>
      </c>
      <c r="D21" s="180" t="s">
        <v>49</v>
      </c>
      <c r="E21" s="258"/>
      <c r="F21" s="283"/>
      <c r="G21" s="284">
        <f t="shared" si="0"/>
        <v>0</v>
      </c>
      <c r="H21" s="284">
        <f t="shared" si="1"/>
        <v>0</v>
      </c>
      <c r="I21" s="284">
        <f t="shared" si="2"/>
        <v>0</v>
      </c>
      <c r="J21" s="285"/>
      <c r="K21" s="15"/>
    </row>
    <row r="22" spans="1:11" s="109" customFormat="1" ht="25.5" x14ac:dyDescent="0.25">
      <c r="A22" s="180">
        <v>6</v>
      </c>
      <c r="B22" s="14" t="s">
        <v>73</v>
      </c>
      <c r="C22" s="282">
        <v>320</v>
      </c>
      <c r="D22" s="180" t="s">
        <v>49</v>
      </c>
      <c r="E22" s="258"/>
      <c r="F22" s="283"/>
      <c r="G22" s="284">
        <f t="shared" si="0"/>
        <v>0</v>
      </c>
      <c r="H22" s="284">
        <f t="shared" si="1"/>
        <v>0</v>
      </c>
      <c r="I22" s="284">
        <f t="shared" si="2"/>
        <v>0</v>
      </c>
      <c r="J22" s="285"/>
      <c r="K22" s="15"/>
    </row>
    <row r="23" spans="1:11" s="109" customFormat="1" ht="13.5" x14ac:dyDescent="0.25">
      <c r="A23" s="180">
        <v>7</v>
      </c>
      <c r="B23" s="14" t="s">
        <v>129</v>
      </c>
      <c r="C23" s="282">
        <v>300</v>
      </c>
      <c r="D23" s="180" t="s">
        <v>49</v>
      </c>
      <c r="E23" s="258"/>
      <c r="F23" s="283"/>
      <c r="G23" s="284">
        <f t="shared" si="0"/>
        <v>0</v>
      </c>
      <c r="H23" s="284">
        <f t="shared" si="1"/>
        <v>0</v>
      </c>
      <c r="I23" s="284">
        <f t="shared" si="2"/>
        <v>0</v>
      </c>
      <c r="J23" s="285"/>
      <c r="K23" s="15"/>
    </row>
    <row r="24" spans="1:11" s="109" customFormat="1" ht="13.5" x14ac:dyDescent="0.25">
      <c r="A24" s="180">
        <v>8</v>
      </c>
      <c r="B24" s="14" t="s">
        <v>128</v>
      </c>
      <c r="C24" s="282">
        <v>250</v>
      </c>
      <c r="D24" s="180" t="s">
        <v>49</v>
      </c>
      <c r="E24" s="258"/>
      <c r="F24" s="283"/>
      <c r="G24" s="284">
        <f t="shared" si="0"/>
        <v>0</v>
      </c>
      <c r="H24" s="284">
        <f t="shared" si="1"/>
        <v>0</v>
      </c>
      <c r="I24" s="284">
        <f t="shared" si="2"/>
        <v>0</v>
      </c>
      <c r="J24" s="285"/>
      <c r="K24" s="15"/>
    </row>
    <row r="25" spans="1:11" s="116" customFormat="1" ht="25.5" x14ac:dyDescent="0.25">
      <c r="A25" s="180">
        <v>9</v>
      </c>
      <c r="B25" s="14" t="s">
        <v>544</v>
      </c>
      <c r="C25" s="282">
        <v>300</v>
      </c>
      <c r="D25" s="180" t="s">
        <v>49</v>
      </c>
      <c r="E25" s="258"/>
      <c r="F25" s="283"/>
      <c r="G25" s="284">
        <f t="shared" si="0"/>
        <v>0</v>
      </c>
      <c r="H25" s="284">
        <f t="shared" si="1"/>
        <v>0</v>
      </c>
      <c r="I25" s="284">
        <f t="shared" si="2"/>
        <v>0</v>
      </c>
      <c r="J25" s="285"/>
      <c r="K25" s="37"/>
    </row>
    <row r="26" spans="1:11" s="116" customFormat="1" ht="25.5" x14ac:dyDescent="0.25">
      <c r="A26" s="180">
        <v>10</v>
      </c>
      <c r="B26" s="14" t="s">
        <v>545</v>
      </c>
      <c r="C26" s="282">
        <v>250</v>
      </c>
      <c r="D26" s="180" t="s">
        <v>49</v>
      </c>
      <c r="E26" s="258"/>
      <c r="F26" s="283"/>
      <c r="G26" s="284">
        <f t="shared" si="0"/>
        <v>0</v>
      </c>
      <c r="H26" s="284">
        <f t="shared" si="1"/>
        <v>0</v>
      </c>
      <c r="I26" s="284">
        <f t="shared" si="2"/>
        <v>0</v>
      </c>
      <c r="J26" s="285"/>
      <c r="K26" s="37"/>
    </row>
    <row r="27" spans="1:11" s="116" customFormat="1" ht="38.25" x14ac:dyDescent="0.25">
      <c r="A27" s="180">
        <v>11</v>
      </c>
      <c r="B27" s="14" t="s">
        <v>546</v>
      </c>
      <c r="C27" s="282">
        <v>500</v>
      </c>
      <c r="D27" s="180" t="s">
        <v>49</v>
      </c>
      <c r="E27" s="258"/>
      <c r="F27" s="283"/>
      <c r="G27" s="284">
        <f t="shared" si="0"/>
        <v>0</v>
      </c>
      <c r="H27" s="284">
        <f t="shared" si="1"/>
        <v>0</v>
      </c>
      <c r="I27" s="284">
        <f t="shared" si="2"/>
        <v>0</v>
      </c>
      <c r="J27" s="285"/>
      <c r="K27" s="37"/>
    </row>
    <row r="28" spans="1:11" s="109" customFormat="1" ht="13.5" x14ac:dyDescent="0.25">
      <c r="A28" s="180">
        <v>12</v>
      </c>
      <c r="B28" s="262" t="s">
        <v>497</v>
      </c>
      <c r="C28" s="286">
        <v>40</v>
      </c>
      <c r="D28" s="180" t="s">
        <v>49</v>
      </c>
      <c r="E28" s="287"/>
      <c r="F28" s="288"/>
      <c r="G28" s="284">
        <f t="shared" si="0"/>
        <v>0</v>
      </c>
      <c r="H28" s="284">
        <f t="shared" si="1"/>
        <v>0</v>
      </c>
      <c r="I28" s="284">
        <f t="shared" si="2"/>
        <v>0</v>
      </c>
      <c r="J28" s="289"/>
      <c r="K28" s="15"/>
    </row>
    <row r="29" spans="1:11" s="109" customFormat="1" ht="15" customHeight="1" x14ac:dyDescent="0.25">
      <c r="A29" s="367" t="s">
        <v>453</v>
      </c>
      <c r="B29" s="368"/>
      <c r="C29" s="368"/>
      <c r="D29" s="368"/>
      <c r="E29" s="368"/>
      <c r="F29" s="369"/>
      <c r="G29" s="291">
        <f>SUM(G17:G28)</f>
        <v>0</v>
      </c>
      <c r="H29" s="291">
        <f>SUM(H17:H28)</f>
        <v>0</v>
      </c>
      <c r="I29" s="291">
        <f>SUM(I17:I28)</f>
        <v>0</v>
      </c>
      <c r="J29" s="290">
        <f>SUM(J17:J28)</f>
        <v>0</v>
      </c>
      <c r="K29" s="15"/>
    </row>
    <row r="30" spans="1:11" s="15" customFormat="1" x14ac:dyDescent="0.2">
      <c r="A30" s="81"/>
      <c r="B30" s="228"/>
      <c r="C30" s="82"/>
      <c r="D30" s="82"/>
      <c r="E30" s="82"/>
      <c r="F30" s="82"/>
      <c r="G30" s="83"/>
      <c r="H30" s="83"/>
      <c r="I30" s="83"/>
      <c r="J30" s="84"/>
    </row>
    <row r="31" spans="1:11" s="63" customFormat="1" x14ac:dyDescent="0.2">
      <c r="A31" s="59" t="s">
        <v>304</v>
      </c>
      <c r="B31" s="60"/>
      <c r="C31" s="61"/>
      <c r="D31" s="62"/>
      <c r="E31" s="60"/>
      <c r="F31" s="60"/>
      <c r="G31" s="60"/>
      <c r="H31" s="60"/>
      <c r="I31" s="60"/>
      <c r="J31" s="60"/>
      <c r="K31" s="60"/>
    </row>
    <row r="32" spans="1:11" s="63" customFormat="1" x14ac:dyDescent="0.2">
      <c r="A32" s="363" t="s">
        <v>416</v>
      </c>
      <c r="B32" s="363"/>
      <c r="C32" s="363"/>
      <c r="D32" s="363"/>
      <c r="E32" s="363"/>
      <c r="F32" s="363"/>
      <c r="G32" s="363"/>
      <c r="H32" s="363"/>
      <c r="I32" s="363"/>
      <c r="J32" s="363"/>
      <c r="K32" s="60"/>
    </row>
    <row r="33" spans="1:11" s="55" customFormat="1" x14ac:dyDescent="0.2">
      <c r="A33" s="385" t="s">
        <v>315</v>
      </c>
      <c r="B33" s="385"/>
      <c r="C33" s="385"/>
      <c r="D33" s="385"/>
      <c r="E33" s="385"/>
      <c r="F33" s="385"/>
      <c r="G33" s="385"/>
      <c r="H33" s="385"/>
      <c r="I33" s="385"/>
      <c r="J33" s="60"/>
      <c r="K33" s="60"/>
    </row>
    <row r="34" spans="1:11" s="55" customFormat="1" x14ac:dyDescent="0.2">
      <c r="A34" s="385" t="s">
        <v>316</v>
      </c>
      <c r="B34" s="385"/>
      <c r="C34" s="385"/>
      <c r="D34" s="385"/>
      <c r="E34" s="385"/>
      <c r="F34" s="385"/>
      <c r="G34" s="385"/>
      <c r="H34" s="385"/>
      <c r="I34" s="385"/>
      <c r="J34" s="60"/>
      <c r="K34" s="60"/>
    </row>
    <row r="35" spans="1:11" s="55" customFormat="1" ht="29.25" customHeight="1" x14ac:dyDescent="0.2">
      <c r="A35" s="385" t="s">
        <v>805</v>
      </c>
      <c r="B35" s="385"/>
      <c r="C35" s="385"/>
      <c r="D35" s="385"/>
      <c r="E35" s="385"/>
      <c r="F35" s="385"/>
      <c r="G35" s="385"/>
      <c r="H35" s="385"/>
      <c r="I35" s="385"/>
      <c r="J35" s="60"/>
      <c r="K35" s="60"/>
    </row>
    <row r="36" spans="1:11" ht="13.5" x14ac:dyDescent="0.25">
      <c r="A36" s="15"/>
      <c r="B36" s="28"/>
      <c r="C36" s="15"/>
      <c r="D36" s="15"/>
      <c r="E36" s="28"/>
      <c r="F36" s="15"/>
      <c r="G36" s="15"/>
      <c r="H36" s="15"/>
      <c r="I36" s="15"/>
      <c r="J36" s="15"/>
      <c r="K36" s="15"/>
    </row>
    <row r="37" spans="1:11" s="65" customFormat="1" x14ac:dyDescent="0.2">
      <c r="A37" s="361" t="s">
        <v>305</v>
      </c>
      <c r="B37" s="362"/>
      <c r="C37" s="64"/>
    </row>
    <row r="38" spans="1:11" s="66" customFormat="1" ht="29.25" customHeight="1" x14ac:dyDescent="0.25">
      <c r="A38" s="370" t="s">
        <v>187</v>
      </c>
      <c r="B38" s="370"/>
      <c r="C38" s="370"/>
      <c r="D38" s="370"/>
      <c r="E38" s="370"/>
      <c r="F38" s="370"/>
      <c r="G38" s="370"/>
      <c r="H38" s="370"/>
      <c r="I38" s="370"/>
      <c r="J38" s="223"/>
      <c r="K38" s="223"/>
    </row>
    <row r="39" spans="1:11" s="66" customFormat="1" ht="15" x14ac:dyDescent="0.25">
      <c r="A39" s="370" t="s">
        <v>306</v>
      </c>
      <c r="B39" s="370"/>
      <c r="C39" s="370"/>
      <c r="D39" s="370"/>
      <c r="E39" s="370"/>
      <c r="F39" s="370"/>
      <c r="G39" s="370"/>
      <c r="H39" s="370"/>
      <c r="I39" s="370"/>
      <c r="J39" s="223"/>
      <c r="K39" s="223"/>
    </row>
    <row r="40" spans="1:11" s="66" customFormat="1" ht="26.25" customHeight="1" x14ac:dyDescent="0.25">
      <c r="A40" s="371" t="s">
        <v>801</v>
      </c>
      <c r="B40" s="371"/>
      <c r="C40" s="371"/>
      <c r="D40" s="371"/>
      <c r="E40" s="371"/>
      <c r="F40" s="371"/>
      <c r="G40" s="371"/>
      <c r="H40" s="371"/>
      <c r="I40" s="371"/>
      <c r="J40" s="223"/>
      <c r="K40" s="223"/>
    </row>
    <row r="41" spans="1:11" s="65" customFormat="1" x14ac:dyDescent="0.2">
      <c r="A41" s="372" t="s">
        <v>307</v>
      </c>
      <c r="B41" s="372"/>
      <c r="C41" s="372"/>
      <c r="D41" s="372"/>
      <c r="E41" s="372"/>
      <c r="F41" s="372"/>
      <c r="G41" s="372"/>
      <c r="H41" s="372"/>
      <c r="I41" s="372"/>
    </row>
    <row r="42" spans="1:11" s="67" customFormat="1" x14ac:dyDescent="0.2">
      <c r="A42" s="137" t="s">
        <v>802</v>
      </c>
      <c r="B42" s="223"/>
      <c r="C42" s="223"/>
      <c r="D42" s="223"/>
      <c r="E42" s="223"/>
      <c r="F42" s="223"/>
      <c r="G42" s="223"/>
      <c r="H42" s="223"/>
      <c r="I42" s="223"/>
    </row>
    <row r="43" spans="1:11" s="47" customFormat="1" ht="15" x14ac:dyDescent="0.25">
      <c r="A43" s="137" t="s">
        <v>803</v>
      </c>
      <c r="B43" s="223"/>
      <c r="C43" s="223"/>
      <c r="D43" s="223"/>
      <c r="E43" s="223"/>
      <c r="F43" s="223"/>
      <c r="G43" s="223"/>
      <c r="H43" s="223"/>
      <c r="I43" s="223"/>
      <c r="J43" s="60"/>
      <c r="K43" s="60"/>
    </row>
    <row r="44" spans="1:11" s="181" customFormat="1" ht="30" customHeight="1" x14ac:dyDescent="0.25">
      <c r="A44" s="360" t="s">
        <v>804</v>
      </c>
      <c r="B44" s="360"/>
      <c r="C44" s="360"/>
      <c r="D44" s="360"/>
      <c r="E44" s="360"/>
      <c r="F44" s="360"/>
      <c r="G44" s="360"/>
      <c r="H44" s="360"/>
      <c r="I44" s="360"/>
      <c r="J44" s="224"/>
      <c r="K44" s="224"/>
    </row>
    <row r="45" spans="1:11" s="12" customFormat="1" ht="31.5" customHeight="1" x14ac:dyDescent="0.3">
      <c r="A45" s="373" t="s">
        <v>270</v>
      </c>
      <c r="B45" s="373"/>
      <c r="C45" s="373"/>
      <c r="D45" s="373"/>
      <c r="E45" s="373"/>
      <c r="F45" s="373"/>
      <c r="G45" s="373"/>
      <c r="H45" s="373"/>
      <c r="I45" s="373"/>
      <c r="J45" s="198"/>
    </row>
    <row r="46" spans="1:11" ht="13.5" x14ac:dyDescent="0.25">
      <c r="A46" s="15"/>
      <c r="B46" s="28"/>
      <c r="C46" s="15"/>
      <c r="D46" s="15"/>
      <c r="E46" s="28"/>
      <c r="F46" s="15"/>
      <c r="G46" s="15"/>
      <c r="H46" s="15"/>
      <c r="I46" s="15"/>
      <c r="J46" s="15"/>
      <c r="K46" s="15"/>
    </row>
    <row r="47" spans="1:11" ht="13.5" x14ac:dyDescent="0.25">
      <c r="A47" s="15"/>
      <c r="B47" s="28"/>
      <c r="C47" s="15"/>
      <c r="D47" s="15"/>
      <c r="E47" s="28"/>
      <c r="F47" s="15"/>
      <c r="G47" s="15"/>
      <c r="H47" s="15"/>
      <c r="I47" s="15"/>
      <c r="J47" s="15"/>
      <c r="K47" s="15"/>
    </row>
    <row r="48" spans="1:11" ht="13.5" x14ac:dyDescent="0.25">
      <c r="A48" s="15"/>
      <c r="B48" s="28"/>
      <c r="C48" s="15"/>
      <c r="D48" s="15"/>
      <c r="E48" s="28"/>
      <c r="F48" s="15"/>
      <c r="G48" s="15"/>
      <c r="H48" s="15"/>
      <c r="I48" s="15"/>
      <c r="J48" s="15"/>
      <c r="K48" s="15"/>
    </row>
    <row r="49" spans="1:11" ht="13.5" x14ac:dyDescent="0.25">
      <c r="A49" s="15"/>
      <c r="B49" s="28"/>
      <c r="C49" s="15"/>
      <c r="D49" s="15"/>
      <c r="E49" s="28"/>
      <c r="F49" s="15"/>
      <c r="G49" s="15"/>
      <c r="H49" s="15"/>
      <c r="I49" s="15"/>
      <c r="J49" s="15"/>
      <c r="K49" s="15"/>
    </row>
  </sheetData>
  <mergeCells count="20">
    <mergeCell ref="F1:J1"/>
    <mergeCell ref="A38:I38"/>
    <mergeCell ref="F3:J3"/>
    <mergeCell ref="A4:J4"/>
    <mergeCell ref="A8:J8"/>
    <mergeCell ref="A12:J12"/>
    <mergeCell ref="A16:J16"/>
    <mergeCell ref="A10:F10"/>
    <mergeCell ref="A14:F14"/>
    <mergeCell ref="A29:F29"/>
    <mergeCell ref="A32:J32"/>
    <mergeCell ref="A41:I41"/>
    <mergeCell ref="A44:I44"/>
    <mergeCell ref="A45:I45"/>
    <mergeCell ref="A37:B37"/>
    <mergeCell ref="A33:I33"/>
    <mergeCell ref="A34:I34"/>
    <mergeCell ref="A35:I35"/>
    <mergeCell ref="A39:I39"/>
    <mergeCell ref="A40:I40"/>
  </mergeCells>
  <dataValidations count="1">
    <dataValidation type="whole" operator="equal" allowBlank="1" showInputMessage="1" showErrorMessage="1" prompt="V celico vnesete vrednost &quot;1&quot; za živila, ki so uvrščena v shemo kakovosti." sqref="J9 J13 J17:J28" xr:uid="{00000000-0002-0000-03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5"/>
  <sheetViews>
    <sheetView tabSelected="1" view="pageBreakPreview" zoomScale="60" zoomScaleNormal="100" workbookViewId="0">
      <selection activeCell="B20" sqref="B20"/>
    </sheetView>
  </sheetViews>
  <sheetFormatPr defaultColWidth="9.140625" defaultRowHeight="12.75" x14ac:dyDescent="0.25"/>
  <cols>
    <col min="1" max="1" width="4.140625" style="6" customWidth="1"/>
    <col min="2" max="2" width="48.7109375" style="2" customWidth="1"/>
    <col min="3" max="3" width="7" style="6" customWidth="1"/>
    <col min="4" max="4" width="4.42578125" style="6" customWidth="1"/>
    <col min="5" max="5" width="25.7109375" style="2" customWidth="1"/>
    <col min="6" max="6" width="10.85546875" style="6" customWidth="1"/>
    <col min="7" max="9" width="11.7109375" style="6" customWidth="1"/>
    <col min="10" max="10" width="9.28515625" style="6" bestFit="1" customWidth="1"/>
    <col min="11" max="11" width="10.140625" style="6" bestFit="1" customWidth="1"/>
    <col min="12" max="16384" width="9.140625" style="6"/>
  </cols>
  <sheetData>
    <row r="1" spans="1:12" s="43" customFormat="1" x14ac:dyDescent="0.2">
      <c r="B1" s="43" t="s">
        <v>2</v>
      </c>
      <c r="C1" s="44"/>
      <c r="F1" s="358"/>
      <c r="G1" s="358"/>
      <c r="H1" s="358"/>
      <c r="I1" s="358"/>
      <c r="J1" s="358"/>
    </row>
    <row r="2" spans="1:12" s="28" customFormat="1" x14ac:dyDescent="0.2">
      <c r="B2" s="28" t="s">
        <v>182</v>
      </c>
      <c r="C2" s="10"/>
      <c r="F2" s="143"/>
      <c r="G2" s="143"/>
      <c r="H2" s="143"/>
      <c r="I2" s="143"/>
      <c r="J2" s="143"/>
    </row>
    <row r="3" spans="1:12" ht="13.5" x14ac:dyDescent="0.25">
      <c r="A3" s="2"/>
      <c r="B3" s="28"/>
      <c r="C3" s="10"/>
      <c r="D3" s="28"/>
      <c r="E3" s="28"/>
      <c r="F3" s="386"/>
      <c r="G3" s="386"/>
      <c r="H3" s="386"/>
      <c r="I3" s="386"/>
      <c r="J3" s="386"/>
    </row>
    <row r="4" spans="1:12" s="47" customFormat="1" ht="15.75" x14ac:dyDescent="0.25">
      <c r="A4" s="359" t="s">
        <v>456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2" x14ac:dyDescent="0.25">
      <c r="A5" s="2"/>
      <c r="B5" s="5"/>
      <c r="C5" s="3"/>
      <c r="D5" s="2"/>
      <c r="F5" s="2"/>
      <c r="G5" s="2"/>
      <c r="H5" s="2"/>
      <c r="I5" s="2"/>
      <c r="J5" s="2"/>
    </row>
    <row r="6" spans="1:12" ht="45" x14ac:dyDescent="0.25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  <c r="J6" s="192" t="s">
        <v>269</v>
      </c>
    </row>
    <row r="7" spans="1: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  <c r="J7" s="195">
        <v>10</v>
      </c>
    </row>
    <row r="8" spans="1:12" s="15" customFormat="1" x14ac:dyDescent="0.2">
      <c r="A8" s="387" t="s">
        <v>812</v>
      </c>
      <c r="B8" s="387"/>
      <c r="C8" s="387"/>
      <c r="D8" s="387"/>
      <c r="E8" s="387"/>
      <c r="F8" s="387"/>
      <c r="G8" s="387"/>
      <c r="H8" s="387"/>
      <c r="I8" s="387"/>
      <c r="J8" s="387"/>
    </row>
    <row r="9" spans="1:12" s="15" customFormat="1" ht="38.25" x14ac:dyDescent="0.2">
      <c r="A9" s="180">
        <v>1</v>
      </c>
      <c r="B9" s="262" t="s">
        <v>188</v>
      </c>
      <c r="C9" s="282">
        <v>2000</v>
      </c>
      <c r="D9" s="180" t="s">
        <v>49</v>
      </c>
      <c r="E9" s="31" t="s">
        <v>1</v>
      </c>
      <c r="F9" s="283"/>
      <c r="G9" s="284">
        <f>C9*F9</f>
        <v>0</v>
      </c>
      <c r="H9" s="293">
        <f>G9*0.095</f>
        <v>0</v>
      </c>
      <c r="I9" s="284">
        <f>G9+H9</f>
        <v>0</v>
      </c>
      <c r="J9" s="285"/>
    </row>
    <row r="10" spans="1:12" s="15" customFormat="1" x14ac:dyDescent="0.2">
      <c r="A10" s="14">
        <v>2</v>
      </c>
      <c r="B10" s="262" t="s">
        <v>3</v>
      </c>
      <c r="C10" s="282">
        <v>1500</v>
      </c>
      <c r="D10" s="180" t="s">
        <v>49</v>
      </c>
      <c r="E10" s="31" t="s">
        <v>1</v>
      </c>
      <c r="F10" s="283"/>
      <c r="G10" s="284">
        <f t="shared" ref="G10:G12" si="0">C10*F10</f>
        <v>0</v>
      </c>
      <c r="H10" s="293">
        <f t="shared" ref="H10:H12" si="1">G10*0.095</f>
        <v>0</v>
      </c>
      <c r="I10" s="284">
        <f t="shared" ref="I10:I12" si="2">G10+H10</f>
        <v>0</v>
      </c>
      <c r="J10" s="285"/>
    </row>
    <row r="11" spans="1:12" s="15" customFormat="1" x14ac:dyDescent="0.2">
      <c r="A11" s="180">
        <v>3</v>
      </c>
      <c r="B11" s="262" t="s">
        <v>223</v>
      </c>
      <c r="C11" s="282">
        <v>100</v>
      </c>
      <c r="D11" s="180" t="s">
        <v>49</v>
      </c>
      <c r="E11" s="31" t="s">
        <v>1</v>
      </c>
      <c r="F11" s="283"/>
      <c r="G11" s="284">
        <f t="shared" si="0"/>
        <v>0</v>
      </c>
      <c r="H11" s="293">
        <f t="shared" si="1"/>
        <v>0</v>
      </c>
      <c r="I11" s="284">
        <f t="shared" si="2"/>
        <v>0</v>
      </c>
      <c r="J11" s="285"/>
    </row>
    <row r="12" spans="1:12" s="15" customFormat="1" x14ac:dyDescent="0.2">
      <c r="A12" s="14">
        <v>4</v>
      </c>
      <c r="B12" s="262" t="s">
        <v>189</v>
      </c>
      <c r="C12" s="282">
        <v>200</v>
      </c>
      <c r="D12" s="180" t="s">
        <v>49</v>
      </c>
      <c r="E12" s="31" t="s">
        <v>1</v>
      </c>
      <c r="F12" s="283"/>
      <c r="G12" s="284">
        <f t="shared" si="0"/>
        <v>0</v>
      </c>
      <c r="H12" s="293">
        <f t="shared" si="1"/>
        <v>0</v>
      </c>
      <c r="I12" s="284">
        <f t="shared" si="2"/>
        <v>0</v>
      </c>
      <c r="J12" s="285"/>
    </row>
    <row r="13" spans="1:12" s="15" customFormat="1" ht="15" customHeight="1" x14ac:dyDescent="0.2">
      <c r="A13" s="376" t="s">
        <v>811</v>
      </c>
      <c r="B13" s="377"/>
      <c r="C13" s="377"/>
      <c r="D13" s="377"/>
      <c r="E13" s="377"/>
      <c r="F13" s="378"/>
      <c r="G13" s="257">
        <f>SUM(G9:G12)</f>
        <v>0</v>
      </c>
      <c r="H13" s="257">
        <f>SUM(H9:H12)</f>
        <v>0</v>
      </c>
      <c r="I13" s="257">
        <f>SUM(I9:I12)</f>
        <v>0</v>
      </c>
      <c r="J13" s="303">
        <f>SUM(J9:J12)</f>
        <v>0</v>
      </c>
    </row>
    <row r="14" spans="1:12" ht="13.5" x14ac:dyDescent="0.25">
      <c r="A14" s="15"/>
      <c r="B14" s="28"/>
      <c r="C14" s="15"/>
      <c r="D14" s="15"/>
      <c r="E14" s="28"/>
      <c r="F14" s="15"/>
      <c r="G14" s="16"/>
      <c r="H14" s="15"/>
      <c r="I14" s="16"/>
      <c r="J14" s="16"/>
      <c r="K14" s="15"/>
      <c r="L14" s="15"/>
    </row>
    <row r="15" spans="1:12" s="63" customFormat="1" x14ac:dyDescent="0.2">
      <c r="A15" s="59" t="s">
        <v>304</v>
      </c>
      <c r="B15" s="60"/>
      <c r="C15" s="61"/>
      <c r="D15" s="62"/>
      <c r="E15" s="60"/>
      <c r="F15" s="60"/>
      <c r="G15" s="60"/>
      <c r="H15" s="60"/>
      <c r="I15" s="60"/>
      <c r="J15" s="60"/>
      <c r="K15" s="60"/>
      <c r="L15" s="60"/>
    </row>
    <row r="16" spans="1:12" s="63" customFormat="1" x14ac:dyDescent="0.2">
      <c r="A16" s="363" t="s">
        <v>416</v>
      </c>
      <c r="B16" s="363"/>
      <c r="C16" s="363"/>
      <c r="D16" s="363"/>
      <c r="E16" s="363"/>
      <c r="F16" s="363"/>
      <c r="G16" s="363"/>
      <c r="H16" s="363"/>
      <c r="I16" s="363"/>
      <c r="J16" s="363"/>
      <c r="K16" s="60"/>
      <c r="L16" s="60"/>
    </row>
    <row r="17" spans="1:12" s="55" customFormat="1" x14ac:dyDescent="0.2">
      <c r="A17" s="385" t="s">
        <v>315</v>
      </c>
      <c r="B17" s="385"/>
      <c r="C17" s="385"/>
      <c r="D17" s="385"/>
      <c r="E17" s="385"/>
      <c r="F17" s="385"/>
      <c r="G17" s="385"/>
      <c r="H17" s="385"/>
      <c r="I17" s="385"/>
      <c r="J17" s="60"/>
      <c r="K17" s="60"/>
      <c r="L17" s="60"/>
    </row>
    <row r="18" spans="1:12" s="55" customFormat="1" x14ac:dyDescent="0.2">
      <c r="A18" s="385" t="s">
        <v>316</v>
      </c>
      <c r="B18" s="385"/>
      <c r="C18" s="385"/>
      <c r="D18" s="385"/>
      <c r="E18" s="385"/>
      <c r="F18" s="385"/>
      <c r="G18" s="385"/>
      <c r="H18" s="385"/>
      <c r="I18" s="385"/>
      <c r="J18" s="60"/>
      <c r="K18" s="60"/>
      <c r="L18" s="60"/>
    </row>
    <row r="19" spans="1:12" s="55" customFormat="1" x14ac:dyDescent="0.2">
      <c r="A19" s="385" t="s">
        <v>805</v>
      </c>
      <c r="B19" s="385"/>
      <c r="C19" s="385"/>
      <c r="D19" s="385"/>
      <c r="E19" s="385"/>
      <c r="F19" s="385"/>
      <c r="G19" s="385"/>
      <c r="H19" s="385"/>
      <c r="I19" s="390"/>
      <c r="J19" s="60"/>
      <c r="K19" s="60"/>
      <c r="L19" s="60"/>
    </row>
    <row r="20" spans="1:12" s="63" customFormat="1" x14ac:dyDescent="0.2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60"/>
      <c r="L20" s="60"/>
    </row>
    <row r="21" spans="1:12" s="65" customFormat="1" x14ac:dyDescent="0.2">
      <c r="A21" s="361" t="s">
        <v>305</v>
      </c>
      <c r="B21" s="362"/>
      <c r="C21" s="64"/>
    </row>
    <row r="22" spans="1:12" s="66" customFormat="1" ht="29.25" customHeight="1" x14ac:dyDescent="0.25">
      <c r="A22" s="370" t="s">
        <v>187</v>
      </c>
      <c r="B22" s="370"/>
      <c r="C22" s="370"/>
      <c r="D22" s="370"/>
      <c r="E22" s="370"/>
      <c r="F22" s="370"/>
      <c r="G22" s="370"/>
      <c r="H22" s="370"/>
      <c r="I22" s="370"/>
      <c r="J22" s="223"/>
      <c r="K22" s="223"/>
      <c r="L22" s="223"/>
    </row>
    <row r="23" spans="1:12" s="66" customFormat="1" ht="15" x14ac:dyDescent="0.25">
      <c r="A23" s="370" t="s">
        <v>306</v>
      </c>
      <c r="B23" s="370"/>
      <c r="C23" s="370"/>
      <c r="D23" s="370"/>
      <c r="E23" s="370"/>
      <c r="F23" s="370"/>
      <c r="G23" s="370"/>
      <c r="H23" s="370"/>
      <c r="I23" s="370"/>
      <c r="J23" s="223"/>
      <c r="K23" s="223"/>
      <c r="L23" s="223"/>
    </row>
    <row r="24" spans="1:12" s="66" customFormat="1" ht="27.75" customHeight="1" x14ac:dyDescent="0.25">
      <c r="A24" s="371" t="s">
        <v>801</v>
      </c>
      <c r="B24" s="371"/>
      <c r="C24" s="371"/>
      <c r="D24" s="371"/>
      <c r="E24" s="371"/>
      <c r="F24" s="371"/>
      <c r="G24" s="371"/>
      <c r="H24" s="371"/>
      <c r="I24" s="371"/>
      <c r="J24" s="223"/>
      <c r="K24" s="223"/>
      <c r="L24" s="223"/>
    </row>
    <row r="25" spans="1:12" s="65" customFormat="1" x14ac:dyDescent="0.2">
      <c r="A25" s="372" t="s">
        <v>307</v>
      </c>
      <c r="B25" s="372"/>
      <c r="C25" s="372"/>
      <c r="D25" s="372"/>
      <c r="E25" s="372"/>
      <c r="F25" s="372"/>
      <c r="G25" s="372"/>
      <c r="H25" s="372"/>
      <c r="I25" s="372"/>
    </row>
    <row r="26" spans="1:12" s="67" customFormat="1" x14ac:dyDescent="0.2">
      <c r="A26" s="137" t="s">
        <v>802</v>
      </c>
      <c r="B26" s="223"/>
      <c r="C26" s="223"/>
      <c r="D26" s="223"/>
      <c r="E26" s="223"/>
      <c r="F26" s="223"/>
      <c r="G26" s="223"/>
      <c r="H26" s="223"/>
      <c r="I26" s="223"/>
    </row>
    <row r="27" spans="1:12" s="47" customFormat="1" ht="15" x14ac:dyDescent="0.25">
      <c r="A27" s="137" t="s">
        <v>803</v>
      </c>
      <c r="B27" s="223"/>
      <c r="C27" s="223"/>
      <c r="D27" s="223"/>
      <c r="E27" s="223"/>
      <c r="F27" s="223"/>
      <c r="G27" s="223"/>
      <c r="H27" s="223"/>
      <c r="I27" s="223"/>
      <c r="J27" s="60"/>
      <c r="K27" s="60"/>
      <c r="L27" s="60"/>
    </row>
    <row r="28" spans="1:12" s="181" customFormat="1" ht="30" customHeight="1" x14ac:dyDescent="0.25">
      <c r="A28" s="360" t="s">
        <v>804</v>
      </c>
      <c r="B28" s="360"/>
      <c r="C28" s="360"/>
      <c r="D28" s="360"/>
      <c r="E28" s="360"/>
      <c r="F28" s="360"/>
      <c r="G28" s="360"/>
      <c r="H28" s="360"/>
      <c r="I28" s="360"/>
      <c r="J28" s="224"/>
      <c r="K28" s="224"/>
      <c r="L28" s="224"/>
    </row>
    <row r="29" spans="1:12" s="12" customFormat="1" ht="31.5" customHeight="1" x14ac:dyDescent="0.3">
      <c r="A29" s="373" t="s">
        <v>270</v>
      </c>
      <c r="B29" s="373"/>
      <c r="C29" s="373"/>
      <c r="D29" s="373"/>
      <c r="E29" s="373"/>
      <c r="F29" s="373"/>
      <c r="G29" s="373"/>
      <c r="H29" s="373"/>
      <c r="I29" s="373"/>
      <c r="J29" s="198"/>
    </row>
    <row r="30" spans="1:12" ht="13.5" x14ac:dyDescent="0.25">
      <c r="A30" s="15"/>
      <c r="B30" s="28"/>
      <c r="C30" s="15"/>
      <c r="D30" s="15"/>
      <c r="E30" s="28"/>
      <c r="F30" s="15"/>
      <c r="G30" s="15"/>
      <c r="H30" s="15"/>
      <c r="I30" s="15"/>
      <c r="J30" s="15"/>
      <c r="K30" s="15"/>
      <c r="L30" s="15"/>
    </row>
    <row r="31" spans="1:12" ht="13.5" x14ac:dyDescent="0.25">
      <c r="A31" s="15"/>
      <c r="B31" s="28"/>
      <c r="C31" s="15"/>
      <c r="D31" s="15"/>
      <c r="E31" s="28"/>
      <c r="F31" s="15"/>
      <c r="G31" s="15"/>
      <c r="H31" s="15"/>
      <c r="I31" s="15"/>
      <c r="J31" s="15"/>
      <c r="K31" s="15"/>
      <c r="L31" s="15"/>
    </row>
    <row r="32" spans="1:12" ht="13.5" x14ac:dyDescent="0.25">
      <c r="A32" s="15"/>
      <c r="B32" s="28"/>
      <c r="C32" s="15"/>
      <c r="D32" s="15"/>
      <c r="E32" s="28"/>
      <c r="F32" s="15"/>
      <c r="G32" s="15"/>
      <c r="H32" s="15"/>
      <c r="I32" s="15"/>
      <c r="J32" s="15"/>
      <c r="K32" s="15"/>
      <c r="L32" s="15"/>
    </row>
    <row r="33" spans="1:12" ht="13.5" x14ac:dyDescent="0.25">
      <c r="A33" s="15"/>
      <c r="B33" s="28"/>
      <c r="C33" s="15"/>
      <c r="D33" s="15"/>
      <c r="E33" s="28"/>
      <c r="F33" s="15"/>
      <c r="G33" s="15"/>
      <c r="H33" s="15"/>
      <c r="I33" s="15"/>
      <c r="J33" s="15"/>
      <c r="K33" s="15"/>
      <c r="L33" s="15"/>
    </row>
    <row r="34" spans="1:12" ht="13.5" x14ac:dyDescent="0.25">
      <c r="A34" s="15"/>
      <c r="B34" s="28"/>
      <c r="C34" s="15"/>
      <c r="D34" s="15"/>
      <c r="E34" s="28"/>
      <c r="F34" s="15"/>
      <c r="G34" s="15"/>
      <c r="H34" s="15"/>
      <c r="I34" s="15"/>
      <c r="J34" s="15"/>
      <c r="K34" s="15"/>
      <c r="L34" s="15"/>
    </row>
    <row r="35" spans="1:12" ht="13.5" x14ac:dyDescent="0.25">
      <c r="A35" s="15"/>
      <c r="B35" s="28"/>
      <c r="C35" s="15"/>
      <c r="D35" s="15"/>
      <c r="E35" s="28"/>
      <c r="F35" s="15"/>
      <c r="G35" s="15"/>
      <c r="H35" s="15"/>
      <c r="I35" s="15"/>
      <c r="J35" s="15"/>
      <c r="K35" s="15"/>
      <c r="L35" s="15"/>
    </row>
  </sheetData>
  <mergeCells count="16">
    <mergeCell ref="F1:J1"/>
    <mergeCell ref="A21:B21"/>
    <mergeCell ref="A22:I22"/>
    <mergeCell ref="A23:I23"/>
    <mergeCell ref="A19:I19"/>
    <mergeCell ref="A29:I29"/>
    <mergeCell ref="A13:F13"/>
    <mergeCell ref="F3:J3"/>
    <mergeCell ref="A4:J4"/>
    <mergeCell ref="A8:J8"/>
    <mergeCell ref="A16:J16"/>
    <mergeCell ref="A17:I17"/>
    <mergeCell ref="A18:I18"/>
    <mergeCell ref="A24:I24"/>
    <mergeCell ref="A25:I25"/>
    <mergeCell ref="A28:I28"/>
  </mergeCells>
  <dataValidations count="1">
    <dataValidation type="whole" operator="equal" allowBlank="1" showInputMessage="1" showErrorMessage="1" sqref="J9:J12" xr:uid="{00000000-0002-0000-0400-000000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0"/>
  <sheetViews>
    <sheetView tabSelected="1" view="pageBreakPreview" zoomScale="60" zoomScaleNormal="100" workbookViewId="0">
      <selection activeCell="B20" sqref="B20"/>
    </sheetView>
  </sheetViews>
  <sheetFormatPr defaultColWidth="9.140625" defaultRowHeight="12.75" x14ac:dyDescent="0.25"/>
  <cols>
    <col min="1" max="1" width="4.140625" style="6" customWidth="1"/>
    <col min="2" max="2" width="48.7109375" style="2" customWidth="1"/>
    <col min="3" max="3" width="7" style="6" customWidth="1"/>
    <col min="4" max="4" width="4.42578125" style="6" customWidth="1"/>
    <col min="5" max="5" width="25.7109375" style="2" customWidth="1"/>
    <col min="6" max="6" width="10.85546875" style="6" customWidth="1"/>
    <col min="7" max="9" width="11.7109375" style="6" customWidth="1"/>
    <col min="10" max="10" width="9.28515625" style="6" bestFit="1" customWidth="1"/>
    <col min="11" max="11" width="10.140625" style="6" bestFit="1" customWidth="1"/>
    <col min="12" max="16384" width="9.140625" style="6"/>
  </cols>
  <sheetData>
    <row r="1" spans="1:12" s="43" customFormat="1" x14ac:dyDescent="0.2">
      <c r="B1" s="43" t="s">
        <v>2</v>
      </c>
      <c r="C1" s="44"/>
      <c r="F1" s="358"/>
      <c r="G1" s="358"/>
      <c r="H1" s="358"/>
      <c r="I1" s="358"/>
    </row>
    <row r="2" spans="1:12" s="28" customFormat="1" x14ac:dyDescent="0.2">
      <c r="B2" s="28" t="s">
        <v>182</v>
      </c>
      <c r="C2" s="10"/>
      <c r="F2" s="143"/>
      <c r="G2" s="143"/>
      <c r="H2" s="143"/>
      <c r="I2" s="143"/>
    </row>
    <row r="3" spans="1:12" ht="13.5" x14ac:dyDescent="0.25">
      <c r="A3" s="2"/>
      <c r="B3" s="28"/>
      <c r="C3" s="10"/>
      <c r="D3" s="28"/>
      <c r="E3" s="28"/>
      <c r="F3" s="386"/>
      <c r="G3" s="386"/>
      <c r="H3" s="386"/>
      <c r="I3" s="386"/>
    </row>
    <row r="4" spans="1:12" s="47" customFormat="1" ht="15.75" x14ac:dyDescent="0.25">
      <c r="A4" s="359" t="s">
        <v>454</v>
      </c>
      <c r="B4" s="359"/>
      <c r="C4" s="359"/>
      <c r="D4" s="359"/>
      <c r="E4" s="359"/>
      <c r="F4" s="359"/>
      <c r="G4" s="359"/>
      <c r="H4" s="359"/>
      <c r="I4" s="359"/>
    </row>
    <row r="5" spans="1:12" x14ac:dyDescent="0.25">
      <c r="A5" s="2"/>
      <c r="B5" s="5"/>
      <c r="C5" s="3"/>
      <c r="D5" s="2"/>
      <c r="F5" s="2"/>
      <c r="G5" s="2"/>
      <c r="H5" s="2"/>
      <c r="I5" s="2"/>
    </row>
    <row r="6" spans="1:12" ht="45" x14ac:dyDescent="0.25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</row>
    <row r="7" spans="1: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</row>
    <row r="8" spans="1:12" s="15" customFormat="1" x14ac:dyDescent="0.2">
      <c r="A8" s="388" t="s">
        <v>813</v>
      </c>
      <c r="B8" s="388"/>
      <c r="C8" s="388"/>
      <c r="D8" s="388"/>
      <c r="E8" s="388"/>
      <c r="F8" s="388"/>
      <c r="G8" s="388"/>
      <c r="H8" s="388"/>
      <c r="I8" s="388"/>
    </row>
    <row r="9" spans="1:12" s="15" customFormat="1" ht="38.25" x14ac:dyDescent="0.2">
      <c r="A9" s="14">
        <v>1</v>
      </c>
      <c r="B9" s="262" t="s">
        <v>409</v>
      </c>
      <c r="C9" s="282">
        <v>2445</v>
      </c>
      <c r="D9" s="180" t="s">
        <v>49</v>
      </c>
      <c r="E9" s="31" t="s">
        <v>1</v>
      </c>
      <c r="F9" s="283"/>
      <c r="G9" s="284">
        <f>C9*F9</f>
        <v>0</v>
      </c>
      <c r="H9" s="293">
        <f>G9*0.095</f>
        <v>0</v>
      </c>
      <c r="I9" s="284">
        <f>G9+H9</f>
        <v>0</v>
      </c>
    </row>
    <row r="10" spans="1:12" s="15" customFormat="1" ht="25.5" x14ac:dyDescent="0.2">
      <c r="A10" s="14">
        <v>2</v>
      </c>
      <c r="B10" s="262" t="s">
        <v>410</v>
      </c>
      <c r="C10" s="282">
        <v>950</v>
      </c>
      <c r="D10" s="180" t="s">
        <v>49</v>
      </c>
      <c r="E10" s="31" t="s">
        <v>1</v>
      </c>
      <c r="F10" s="283"/>
      <c r="G10" s="284">
        <f t="shared" ref="G10:G14" si="0">C10*F10</f>
        <v>0</v>
      </c>
      <c r="H10" s="293">
        <f t="shared" ref="H10:H14" si="1">G10*0.095</f>
        <v>0</v>
      </c>
      <c r="I10" s="284">
        <f t="shared" ref="I10:I14" si="2">G10+H10</f>
        <v>0</v>
      </c>
    </row>
    <row r="11" spans="1:12" s="15" customFormat="1" ht="38.25" x14ac:dyDescent="0.2">
      <c r="A11" s="14">
        <v>3</v>
      </c>
      <c r="B11" s="262" t="s">
        <v>568</v>
      </c>
      <c r="C11" s="282">
        <v>750</v>
      </c>
      <c r="D11" s="180" t="s">
        <v>49</v>
      </c>
      <c r="E11" s="31" t="s">
        <v>1</v>
      </c>
      <c r="F11" s="283"/>
      <c r="G11" s="284">
        <f t="shared" si="0"/>
        <v>0</v>
      </c>
      <c r="H11" s="293">
        <f t="shared" si="1"/>
        <v>0</v>
      </c>
      <c r="I11" s="284">
        <f t="shared" si="2"/>
        <v>0</v>
      </c>
    </row>
    <row r="12" spans="1:12" s="15" customFormat="1" ht="25.5" x14ac:dyDescent="0.2">
      <c r="A12" s="14">
        <v>4</v>
      </c>
      <c r="B12" s="14" t="s">
        <v>500</v>
      </c>
      <c r="C12" s="282">
        <v>1600</v>
      </c>
      <c r="D12" s="180" t="s">
        <v>49</v>
      </c>
      <c r="E12" s="31" t="s">
        <v>1</v>
      </c>
      <c r="F12" s="283"/>
      <c r="G12" s="284">
        <f t="shared" si="0"/>
        <v>0</v>
      </c>
      <c r="H12" s="293">
        <f t="shared" si="1"/>
        <v>0</v>
      </c>
      <c r="I12" s="284">
        <f t="shared" si="2"/>
        <v>0</v>
      </c>
    </row>
    <row r="13" spans="1:12" s="15" customFormat="1" ht="25.5" x14ac:dyDescent="0.2">
      <c r="A13" s="14">
        <v>5</v>
      </c>
      <c r="B13" s="14" t="s">
        <v>501</v>
      </c>
      <c r="C13" s="282">
        <v>401</v>
      </c>
      <c r="D13" s="180" t="s">
        <v>49</v>
      </c>
      <c r="E13" s="31" t="s">
        <v>1</v>
      </c>
      <c r="F13" s="283"/>
      <c r="G13" s="284">
        <f t="shared" si="0"/>
        <v>0</v>
      </c>
      <c r="H13" s="293">
        <f t="shared" si="1"/>
        <v>0</v>
      </c>
      <c r="I13" s="284">
        <f t="shared" si="2"/>
        <v>0</v>
      </c>
    </row>
    <row r="14" spans="1:12" s="15" customFormat="1" ht="38.25" x14ac:dyDescent="0.2">
      <c r="A14" s="14">
        <v>6</v>
      </c>
      <c r="B14" s="262" t="s">
        <v>502</v>
      </c>
      <c r="C14" s="282">
        <v>400</v>
      </c>
      <c r="D14" s="180" t="s">
        <v>49</v>
      </c>
      <c r="E14" s="31" t="s">
        <v>1</v>
      </c>
      <c r="F14" s="283"/>
      <c r="G14" s="284">
        <f t="shared" si="0"/>
        <v>0</v>
      </c>
      <c r="H14" s="293">
        <f t="shared" si="1"/>
        <v>0</v>
      </c>
      <c r="I14" s="284">
        <f t="shared" si="2"/>
        <v>0</v>
      </c>
    </row>
    <row r="15" spans="1:12" s="15" customFormat="1" ht="15" customHeight="1" x14ac:dyDescent="0.2">
      <c r="A15" s="376" t="s">
        <v>455</v>
      </c>
      <c r="B15" s="377"/>
      <c r="C15" s="377"/>
      <c r="D15" s="377"/>
      <c r="E15" s="377"/>
      <c r="F15" s="378"/>
      <c r="G15" s="257">
        <f>SUM(G9:G14)</f>
        <v>0</v>
      </c>
      <c r="H15" s="257">
        <f t="shared" ref="H15:I15" si="3">SUM(H9:H14)</f>
        <v>0</v>
      </c>
      <c r="I15" s="257">
        <f t="shared" si="3"/>
        <v>0</v>
      </c>
    </row>
    <row r="16" spans="1:12" s="15" customFormat="1" x14ac:dyDescent="0.2">
      <c r="A16" s="85"/>
      <c r="B16" s="86"/>
      <c r="C16" s="87"/>
      <c r="D16" s="87"/>
      <c r="E16" s="87"/>
      <c r="F16" s="87"/>
      <c r="G16" s="88"/>
      <c r="H16" s="88"/>
      <c r="I16" s="89"/>
      <c r="L16" s="174"/>
    </row>
    <row r="17" spans="1:9" s="15" customFormat="1" x14ac:dyDescent="0.2">
      <c r="A17" s="59" t="s">
        <v>304</v>
      </c>
      <c r="B17" s="60"/>
      <c r="C17" s="61"/>
      <c r="D17" s="62"/>
      <c r="E17" s="60"/>
      <c r="F17" s="60"/>
      <c r="G17" s="60"/>
      <c r="H17" s="60"/>
      <c r="I17" s="60"/>
    </row>
    <row r="18" spans="1:9" s="15" customFormat="1" x14ac:dyDescent="0.2">
      <c r="A18" s="363" t="s">
        <v>416</v>
      </c>
      <c r="B18" s="363"/>
      <c r="C18" s="363"/>
      <c r="D18" s="363"/>
      <c r="E18" s="363"/>
      <c r="F18" s="363"/>
      <c r="G18" s="363"/>
      <c r="H18" s="363"/>
      <c r="I18" s="389"/>
    </row>
    <row r="19" spans="1:9" s="15" customFormat="1" x14ac:dyDescent="0.2">
      <c r="A19" s="385" t="s">
        <v>315</v>
      </c>
      <c r="B19" s="385"/>
      <c r="C19" s="385"/>
      <c r="D19" s="385"/>
      <c r="E19" s="385"/>
      <c r="F19" s="385"/>
      <c r="G19" s="385"/>
      <c r="H19" s="385"/>
      <c r="I19" s="385"/>
    </row>
    <row r="20" spans="1:9" s="63" customFormat="1" x14ac:dyDescent="0.2">
      <c r="A20" s="385" t="s">
        <v>316</v>
      </c>
      <c r="B20" s="385"/>
      <c r="C20" s="385"/>
      <c r="D20" s="385"/>
      <c r="E20" s="385"/>
      <c r="F20" s="385"/>
      <c r="G20" s="385"/>
      <c r="H20" s="385"/>
      <c r="I20" s="385"/>
    </row>
    <row r="21" spans="1:9" s="63" customFormat="1" x14ac:dyDescent="0.2">
      <c r="A21" s="385" t="s">
        <v>805</v>
      </c>
      <c r="B21" s="385"/>
      <c r="C21" s="385"/>
      <c r="D21" s="385"/>
      <c r="E21" s="385"/>
      <c r="F21" s="385"/>
      <c r="G21" s="385"/>
      <c r="H21" s="385"/>
      <c r="I21" s="385"/>
    </row>
    <row r="22" spans="1:9" s="55" customFormat="1" x14ac:dyDescent="0.2">
      <c r="A22" s="15"/>
      <c r="B22" s="28"/>
      <c r="C22" s="229"/>
      <c r="D22" s="15"/>
      <c r="E22" s="28"/>
      <c r="F22" s="15"/>
      <c r="G22" s="16"/>
      <c r="H22" s="15"/>
      <c r="I22" s="16"/>
    </row>
    <row r="23" spans="1:9" s="65" customFormat="1" x14ac:dyDescent="0.2">
      <c r="A23" s="361" t="s">
        <v>305</v>
      </c>
      <c r="B23" s="362"/>
      <c r="C23" s="64"/>
    </row>
    <row r="24" spans="1:9" s="66" customFormat="1" ht="29.25" customHeight="1" x14ac:dyDescent="0.25">
      <c r="A24" s="370" t="s">
        <v>187</v>
      </c>
      <c r="B24" s="370"/>
      <c r="C24" s="370"/>
      <c r="D24" s="370"/>
      <c r="E24" s="370"/>
      <c r="F24" s="370"/>
      <c r="G24" s="370"/>
      <c r="H24" s="370"/>
      <c r="I24" s="370"/>
    </row>
    <row r="25" spans="1:9" s="66" customFormat="1" ht="15" x14ac:dyDescent="0.25">
      <c r="A25" s="370" t="s">
        <v>306</v>
      </c>
      <c r="B25" s="370"/>
      <c r="C25" s="370"/>
      <c r="D25" s="370"/>
      <c r="E25" s="370"/>
      <c r="F25" s="370"/>
      <c r="G25" s="370"/>
      <c r="H25" s="370"/>
      <c r="I25" s="370"/>
    </row>
    <row r="26" spans="1:9" s="66" customFormat="1" ht="27.75" customHeight="1" x14ac:dyDescent="0.25">
      <c r="A26" s="371" t="s">
        <v>801</v>
      </c>
      <c r="B26" s="371"/>
      <c r="C26" s="371"/>
      <c r="D26" s="371"/>
      <c r="E26" s="371"/>
      <c r="F26" s="371"/>
      <c r="G26" s="371"/>
      <c r="H26" s="371"/>
      <c r="I26" s="371"/>
    </row>
    <row r="27" spans="1:9" s="65" customFormat="1" x14ac:dyDescent="0.2">
      <c r="A27" s="372" t="s">
        <v>307</v>
      </c>
      <c r="B27" s="372"/>
      <c r="C27" s="372"/>
      <c r="D27" s="372"/>
      <c r="E27" s="372"/>
      <c r="F27" s="372"/>
      <c r="G27" s="372"/>
      <c r="H27" s="372"/>
      <c r="I27" s="372"/>
    </row>
    <row r="28" spans="1:9" s="67" customFormat="1" x14ac:dyDescent="0.2">
      <c r="A28" s="137" t="s">
        <v>802</v>
      </c>
      <c r="B28" s="223"/>
      <c r="C28" s="223"/>
      <c r="D28" s="223"/>
      <c r="E28" s="223"/>
      <c r="F28" s="223"/>
      <c r="G28" s="223"/>
      <c r="H28" s="223"/>
      <c r="I28" s="223"/>
    </row>
    <row r="29" spans="1:9" s="47" customFormat="1" ht="15" x14ac:dyDescent="0.25">
      <c r="A29" s="137" t="s">
        <v>803</v>
      </c>
      <c r="B29" s="223"/>
      <c r="C29" s="223"/>
      <c r="D29" s="223"/>
      <c r="E29" s="223"/>
      <c r="F29" s="223"/>
      <c r="G29" s="223"/>
      <c r="H29" s="223"/>
      <c r="I29" s="223"/>
    </row>
    <row r="30" spans="1:9" s="181" customFormat="1" ht="30" customHeight="1" x14ac:dyDescent="0.25">
      <c r="A30" s="360" t="s">
        <v>804</v>
      </c>
      <c r="B30" s="360"/>
      <c r="C30" s="360"/>
      <c r="D30" s="360"/>
      <c r="E30" s="360"/>
      <c r="F30" s="360"/>
      <c r="G30" s="360"/>
      <c r="H30" s="360"/>
      <c r="I30" s="360"/>
    </row>
  </sheetData>
  <mergeCells count="15">
    <mergeCell ref="A24:I24"/>
    <mergeCell ref="A25:I25"/>
    <mergeCell ref="A26:I26"/>
    <mergeCell ref="A27:I27"/>
    <mergeCell ref="A30:I30"/>
    <mergeCell ref="A19:I19"/>
    <mergeCell ref="A20:I20"/>
    <mergeCell ref="A21:I21"/>
    <mergeCell ref="F1:I1"/>
    <mergeCell ref="A23:B23"/>
    <mergeCell ref="A15:F15"/>
    <mergeCell ref="F3:I3"/>
    <mergeCell ref="A4:I4"/>
    <mergeCell ref="A8:I8"/>
    <mergeCell ref="A18:I18"/>
  </mergeCells>
  <printOptions horizontalCentered="1"/>
  <pageMargins left="0.19685039370078741" right="0.19685039370078741" top="0.19685039370078741" bottom="0.19685039370078741" header="0" footer="0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0"/>
  <sheetViews>
    <sheetView tabSelected="1" view="pageBreakPreview" zoomScale="60" zoomScaleNormal="100" workbookViewId="0">
      <selection activeCell="B20" sqref="B20"/>
    </sheetView>
  </sheetViews>
  <sheetFormatPr defaultColWidth="9.140625" defaultRowHeight="12.75" x14ac:dyDescent="0.25"/>
  <cols>
    <col min="1" max="1" width="4.140625" style="6" customWidth="1"/>
    <col min="2" max="2" width="48.7109375" style="2" customWidth="1"/>
    <col min="3" max="3" width="7" style="6" customWidth="1"/>
    <col min="4" max="4" width="4.42578125" style="6" customWidth="1"/>
    <col min="5" max="5" width="25.7109375" style="2" customWidth="1"/>
    <col min="6" max="6" width="10.85546875" style="6" customWidth="1"/>
    <col min="7" max="9" width="11.7109375" style="6" customWidth="1"/>
    <col min="10" max="10" width="9.28515625" style="6" bestFit="1" customWidth="1"/>
    <col min="11" max="11" width="10.140625" style="6" bestFit="1" customWidth="1"/>
    <col min="12" max="16384" width="9.140625" style="6"/>
  </cols>
  <sheetData>
    <row r="1" spans="1:12" s="43" customFormat="1" x14ac:dyDescent="0.2">
      <c r="B1" s="43" t="s">
        <v>2</v>
      </c>
      <c r="C1" s="44"/>
      <c r="F1" s="358"/>
      <c r="G1" s="358"/>
      <c r="H1" s="358"/>
      <c r="I1" s="358"/>
    </row>
    <row r="2" spans="1:12" s="28" customFormat="1" x14ac:dyDescent="0.2">
      <c r="B2" s="28" t="s">
        <v>182</v>
      </c>
      <c r="C2" s="10"/>
      <c r="F2" s="143"/>
      <c r="G2" s="143"/>
      <c r="H2" s="143"/>
      <c r="I2" s="143"/>
    </row>
    <row r="3" spans="1:12" ht="13.5" x14ac:dyDescent="0.25">
      <c r="A3" s="2"/>
      <c r="B3" s="28"/>
      <c r="C3" s="10"/>
      <c r="D3" s="28"/>
      <c r="E3" s="28"/>
      <c r="F3" s="386"/>
      <c r="G3" s="386"/>
      <c r="H3" s="386"/>
      <c r="I3" s="386"/>
    </row>
    <row r="4" spans="1:12" s="47" customFormat="1" ht="15.75" x14ac:dyDescent="0.25">
      <c r="A4" s="359" t="s">
        <v>792</v>
      </c>
      <c r="B4" s="359"/>
      <c r="C4" s="359"/>
      <c r="D4" s="359"/>
      <c r="E4" s="359"/>
      <c r="F4" s="359"/>
      <c r="G4" s="359"/>
      <c r="H4" s="359"/>
      <c r="I4" s="359"/>
    </row>
    <row r="5" spans="1:12" x14ac:dyDescent="0.25">
      <c r="A5" s="2"/>
      <c r="B5" s="5"/>
      <c r="C5" s="3"/>
      <c r="D5" s="2"/>
      <c r="F5" s="2"/>
      <c r="G5" s="2"/>
      <c r="H5" s="2"/>
      <c r="I5" s="2"/>
    </row>
    <row r="6" spans="1:12" ht="45" x14ac:dyDescent="0.25">
      <c r="A6" s="192" t="s">
        <v>171</v>
      </c>
      <c r="B6" s="193" t="s">
        <v>172</v>
      </c>
      <c r="C6" s="194" t="s">
        <v>0</v>
      </c>
      <c r="D6" s="192" t="s">
        <v>173</v>
      </c>
      <c r="E6" s="192" t="s">
        <v>174</v>
      </c>
      <c r="F6" s="192" t="s">
        <v>175</v>
      </c>
      <c r="G6" s="192" t="s">
        <v>176</v>
      </c>
      <c r="H6" s="192" t="s">
        <v>177</v>
      </c>
      <c r="I6" s="192" t="s">
        <v>178</v>
      </c>
    </row>
    <row r="7" spans="1:12" x14ac:dyDescent="0.25">
      <c r="A7" s="195">
        <v>1</v>
      </c>
      <c r="B7" s="196">
        <v>2</v>
      </c>
      <c r="C7" s="197">
        <v>3</v>
      </c>
      <c r="D7" s="195">
        <v>4</v>
      </c>
      <c r="E7" s="195">
        <v>5</v>
      </c>
      <c r="F7" s="195">
        <v>6</v>
      </c>
      <c r="G7" s="195" t="s">
        <v>179</v>
      </c>
      <c r="H7" s="195" t="s">
        <v>180</v>
      </c>
      <c r="I7" s="195" t="s">
        <v>181</v>
      </c>
    </row>
    <row r="8" spans="1:12" s="15" customFormat="1" x14ac:dyDescent="0.2">
      <c r="A8" s="387" t="s">
        <v>814</v>
      </c>
      <c r="B8" s="387"/>
      <c r="C8" s="387"/>
      <c r="D8" s="387"/>
      <c r="E8" s="387"/>
      <c r="F8" s="387"/>
      <c r="G8" s="387"/>
      <c r="H8" s="387"/>
      <c r="I8" s="387"/>
    </row>
    <row r="9" spans="1:12" s="15" customFormat="1" ht="51" x14ac:dyDescent="0.2">
      <c r="A9" s="14">
        <v>1</v>
      </c>
      <c r="B9" s="262" t="s">
        <v>411</v>
      </c>
      <c r="C9" s="282">
        <v>1080</v>
      </c>
      <c r="D9" s="180" t="s">
        <v>49</v>
      </c>
      <c r="E9" s="31" t="s">
        <v>1</v>
      </c>
      <c r="F9" s="283"/>
      <c r="G9" s="304">
        <f>C9*F9</f>
        <v>0</v>
      </c>
      <c r="H9" s="305">
        <f>G9*0.095</f>
        <v>0</v>
      </c>
      <c r="I9" s="304">
        <f>G9+H9</f>
        <v>0</v>
      </c>
    </row>
    <row r="10" spans="1:12" s="15" customFormat="1" x14ac:dyDescent="0.2">
      <c r="A10" s="14">
        <v>2</v>
      </c>
      <c r="B10" s="262" t="s">
        <v>412</v>
      </c>
      <c r="C10" s="282">
        <v>252</v>
      </c>
      <c r="D10" s="180" t="s">
        <v>49</v>
      </c>
      <c r="E10" s="31" t="s">
        <v>1</v>
      </c>
      <c r="F10" s="283"/>
      <c r="G10" s="304">
        <f t="shared" ref="G10:G11" si="0">C10*F10</f>
        <v>0</v>
      </c>
      <c r="H10" s="305">
        <f t="shared" ref="H10:H11" si="1">G10*0.095</f>
        <v>0</v>
      </c>
      <c r="I10" s="304">
        <f t="shared" ref="I10:I11" si="2">G10+H10</f>
        <v>0</v>
      </c>
    </row>
    <row r="11" spans="1:12" s="15" customFormat="1" ht="38.25" x14ac:dyDescent="0.2">
      <c r="A11" s="14">
        <v>3</v>
      </c>
      <c r="B11" s="262" t="s">
        <v>674</v>
      </c>
      <c r="C11" s="282">
        <v>806</v>
      </c>
      <c r="D11" s="180" t="s">
        <v>49</v>
      </c>
      <c r="E11" s="31" t="s">
        <v>1</v>
      </c>
      <c r="F11" s="283"/>
      <c r="G11" s="304">
        <f t="shared" si="0"/>
        <v>0</v>
      </c>
      <c r="H11" s="305">
        <f t="shared" si="1"/>
        <v>0</v>
      </c>
      <c r="I11" s="304">
        <f t="shared" si="2"/>
        <v>0</v>
      </c>
    </row>
    <row r="12" spans="1:12" s="15" customFormat="1" ht="15" customHeight="1" x14ac:dyDescent="0.2">
      <c r="A12" s="376" t="s">
        <v>815</v>
      </c>
      <c r="B12" s="377"/>
      <c r="C12" s="377"/>
      <c r="D12" s="377"/>
      <c r="E12" s="377"/>
      <c r="F12" s="378"/>
      <c r="G12" s="306">
        <f>SUM(G9:G11)</f>
        <v>0</v>
      </c>
      <c r="H12" s="306">
        <f t="shared" ref="H12:I12" si="3">SUM(H9:H11)</f>
        <v>0</v>
      </c>
      <c r="I12" s="306">
        <f t="shared" si="3"/>
        <v>0</v>
      </c>
    </row>
    <row r="13" spans="1:12" ht="13.5" x14ac:dyDescent="0.25">
      <c r="A13" s="15"/>
      <c r="B13" s="28"/>
      <c r="C13" s="229"/>
      <c r="D13" s="15"/>
      <c r="E13" s="28"/>
      <c r="F13" s="15"/>
      <c r="G13" s="16"/>
      <c r="H13" s="15"/>
      <c r="I13" s="16"/>
      <c r="J13" s="15"/>
      <c r="K13" s="15"/>
      <c r="L13" s="15"/>
    </row>
    <row r="14" spans="1:12" s="63" customFormat="1" x14ac:dyDescent="0.2">
      <c r="A14" s="59" t="s">
        <v>304</v>
      </c>
      <c r="B14" s="60"/>
      <c r="C14" s="61"/>
      <c r="D14" s="62"/>
      <c r="E14" s="60"/>
      <c r="F14" s="60"/>
      <c r="G14" s="60"/>
      <c r="H14" s="60"/>
      <c r="I14" s="60"/>
      <c r="J14" s="60"/>
      <c r="K14" s="60"/>
      <c r="L14" s="60"/>
    </row>
    <row r="15" spans="1:12" s="63" customFormat="1" x14ac:dyDescent="0.2">
      <c r="A15" s="363" t="s">
        <v>416</v>
      </c>
      <c r="B15" s="363"/>
      <c r="C15" s="363"/>
      <c r="D15" s="363"/>
      <c r="E15" s="363"/>
      <c r="F15" s="363"/>
      <c r="G15" s="363"/>
      <c r="H15" s="363"/>
      <c r="I15" s="363"/>
      <c r="J15" s="60"/>
      <c r="K15" s="60"/>
      <c r="L15" s="60"/>
    </row>
    <row r="16" spans="1:12" s="55" customFormat="1" x14ac:dyDescent="0.2">
      <c r="A16" s="385" t="s">
        <v>315</v>
      </c>
      <c r="B16" s="385"/>
      <c r="C16" s="385"/>
      <c r="D16" s="385"/>
      <c r="E16" s="385"/>
      <c r="F16" s="385"/>
      <c r="G16" s="385"/>
      <c r="H16" s="385"/>
      <c r="I16" s="385"/>
      <c r="J16" s="60"/>
      <c r="K16" s="60"/>
      <c r="L16" s="60"/>
    </row>
    <row r="17" spans="1:12" s="55" customFormat="1" x14ac:dyDescent="0.2">
      <c r="A17" s="385" t="s">
        <v>316</v>
      </c>
      <c r="B17" s="385"/>
      <c r="C17" s="385"/>
      <c r="D17" s="385"/>
      <c r="E17" s="385"/>
      <c r="F17" s="385"/>
      <c r="G17" s="385"/>
      <c r="H17" s="385"/>
      <c r="I17" s="385"/>
      <c r="J17" s="60"/>
      <c r="K17" s="60"/>
      <c r="L17" s="60"/>
    </row>
    <row r="18" spans="1:12" s="55" customFormat="1" x14ac:dyDescent="0.2">
      <c r="A18" s="385" t="s">
        <v>805</v>
      </c>
      <c r="B18" s="385"/>
      <c r="C18" s="385"/>
      <c r="D18" s="385"/>
      <c r="E18" s="385"/>
      <c r="F18" s="385"/>
      <c r="G18" s="385"/>
      <c r="H18" s="385"/>
      <c r="I18" s="385"/>
      <c r="J18" s="60"/>
      <c r="K18" s="60"/>
      <c r="L18" s="60"/>
    </row>
    <row r="19" spans="1:12" ht="13.5" x14ac:dyDescent="0.25">
      <c r="A19" s="15"/>
      <c r="B19" s="28"/>
      <c r="C19" s="15"/>
      <c r="D19" s="15"/>
      <c r="E19" s="28"/>
      <c r="F19" s="15"/>
      <c r="G19" s="15"/>
      <c r="H19" s="15"/>
      <c r="I19" s="15"/>
      <c r="J19" s="15"/>
      <c r="K19" s="15"/>
      <c r="L19" s="15"/>
    </row>
    <row r="20" spans="1:12" s="65" customFormat="1" x14ac:dyDescent="0.2">
      <c r="A20" s="361" t="s">
        <v>305</v>
      </c>
      <c r="B20" s="362"/>
      <c r="C20" s="64"/>
    </row>
    <row r="21" spans="1:12" s="66" customFormat="1" ht="29.25" customHeight="1" x14ac:dyDescent="0.25">
      <c r="A21" s="370" t="s">
        <v>187</v>
      </c>
      <c r="B21" s="370"/>
      <c r="C21" s="370"/>
      <c r="D21" s="370"/>
      <c r="E21" s="370"/>
      <c r="F21" s="370"/>
      <c r="G21" s="370"/>
      <c r="H21" s="370"/>
      <c r="I21" s="370"/>
      <c r="J21" s="223"/>
      <c r="K21" s="223"/>
      <c r="L21" s="223"/>
    </row>
    <row r="22" spans="1:12" s="66" customFormat="1" ht="15" x14ac:dyDescent="0.25">
      <c r="A22" s="370" t="s">
        <v>306</v>
      </c>
      <c r="B22" s="370"/>
      <c r="C22" s="370"/>
      <c r="D22" s="370"/>
      <c r="E22" s="370"/>
      <c r="F22" s="370"/>
      <c r="G22" s="370"/>
      <c r="H22" s="370"/>
      <c r="I22" s="370"/>
      <c r="J22" s="223"/>
      <c r="K22" s="223"/>
      <c r="L22" s="223"/>
    </row>
    <row r="23" spans="1:12" s="66" customFormat="1" ht="26.25" customHeight="1" x14ac:dyDescent="0.25">
      <c r="A23" s="371" t="s">
        <v>801</v>
      </c>
      <c r="B23" s="371"/>
      <c r="C23" s="371"/>
      <c r="D23" s="371"/>
      <c r="E23" s="371"/>
      <c r="F23" s="371"/>
      <c r="G23" s="371"/>
      <c r="H23" s="371"/>
      <c r="I23" s="371"/>
      <c r="J23" s="223"/>
      <c r="K23" s="223"/>
      <c r="L23" s="223"/>
    </row>
    <row r="24" spans="1:12" s="65" customFormat="1" x14ac:dyDescent="0.2">
      <c r="A24" s="372" t="s">
        <v>307</v>
      </c>
      <c r="B24" s="372"/>
      <c r="C24" s="372"/>
      <c r="D24" s="372"/>
      <c r="E24" s="372"/>
      <c r="F24" s="372"/>
      <c r="G24" s="372"/>
      <c r="H24" s="372"/>
      <c r="I24" s="372"/>
    </row>
    <row r="25" spans="1:12" s="67" customFormat="1" x14ac:dyDescent="0.2">
      <c r="A25" s="137" t="s">
        <v>802</v>
      </c>
      <c r="B25" s="223"/>
      <c r="C25" s="223"/>
      <c r="D25" s="223"/>
      <c r="E25" s="223"/>
      <c r="F25" s="223"/>
      <c r="G25" s="223"/>
      <c r="H25" s="223"/>
      <c r="I25" s="223"/>
    </row>
    <row r="26" spans="1:12" s="47" customFormat="1" ht="15" x14ac:dyDescent="0.25">
      <c r="A26" s="137" t="s">
        <v>803</v>
      </c>
      <c r="B26" s="223"/>
      <c r="C26" s="223"/>
      <c r="D26" s="223"/>
      <c r="E26" s="223"/>
      <c r="F26" s="223"/>
      <c r="G26" s="223"/>
      <c r="H26" s="223"/>
      <c r="I26" s="223"/>
      <c r="J26" s="60"/>
      <c r="K26" s="60"/>
      <c r="L26" s="60"/>
    </row>
    <row r="27" spans="1:12" s="181" customFormat="1" ht="30" customHeight="1" x14ac:dyDescent="0.25">
      <c r="A27" s="360" t="s">
        <v>804</v>
      </c>
      <c r="B27" s="360"/>
      <c r="C27" s="360"/>
      <c r="D27" s="360"/>
      <c r="E27" s="360"/>
      <c r="F27" s="360"/>
      <c r="G27" s="360"/>
      <c r="H27" s="360"/>
      <c r="I27" s="360"/>
      <c r="J27" s="224"/>
      <c r="K27" s="224"/>
      <c r="L27" s="224"/>
    </row>
    <row r="28" spans="1:12" ht="13.5" x14ac:dyDescent="0.25">
      <c r="A28" s="15"/>
      <c r="B28" s="28"/>
      <c r="C28" s="15"/>
      <c r="D28" s="15"/>
      <c r="E28" s="28"/>
      <c r="F28" s="15"/>
      <c r="G28" s="15"/>
      <c r="H28" s="15"/>
      <c r="I28" s="15"/>
    </row>
    <row r="29" spans="1:12" ht="13.5" x14ac:dyDescent="0.25">
      <c r="A29" s="15"/>
      <c r="B29" s="28"/>
      <c r="C29" s="15"/>
      <c r="D29" s="15"/>
      <c r="E29" s="28"/>
      <c r="F29" s="15"/>
      <c r="G29" s="15"/>
      <c r="H29" s="15"/>
      <c r="I29" s="15"/>
    </row>
    <row r="30" spans="1:12" ht="13.5" x14ac:dyDescent="0.25">
      <c r="A30" s="15"/>
      <c r="B30" s="28"/>
      <c r="C30" s="15"/>
      <c r="D30" s="15"/>
      <c r="E30" s="28"/>
      <c r="F30" s="15"/>
      <c r="G30" s="15"/>
      <c r="H30" s="15"/>
      <c r="I30" s="15"/>
    </row>
  </sheetData>
  <mergeCells count="15">
    <mergeCell ref="F1:I1"/>
    <mergeCell ref="A12:F12"/>
    <mergeCell ref="A27:I27"/>
    <mergeCell ref="A16:I16"/>
    <mergeCell ref="A17:I17"/>
    <mergeCell ref="A18:I18"/>
    <mergeCell ref="F3:I3"/>
    <mergeCell ref="A4:I4"/>
    <mergeCell ref="A8:I8"/>
    <mergeCell ref="A15:I15"/>
    <mergeCell ref="A20:B20"/>
    <mergeCell ref="A21:I21"/>
    <mergeCell ref="A22:I22"/>
    <mergeCell ref="A23:I23"/>
    <mergeCell ref="A24:I24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9"/>
  <sheetViews>
    <sheetView tabSelected="1" view="pageBreakPreview" zoomScale="60" zoomScaleNormal="10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11" s="43" customFormat="1" ht="12.75" x14ac:dyDescent="0.2">
      <c r="B1" s="43" t="s">
        <v>2</v>
      </c>
      <c r="C1" s="44"/>
      <c r="F1" s="358"/>
      <c r="G1" s="358"/>
      <c r="H1" s="358"/>
      <c r="I1" s="358"/>
      <c r="J1" s="358"/>
    </row>
    <row r="2" spans="1:11" s="28" customFormat="1" ht="12.75" x14ac:dyDescent="0.2">
      <c r="B2" s="28" t="s">
        <v>182</v>
      </c>
      <c r="C2" s="10"/>
      <c r="F2" s="143"/>
      <c r="G2" s="143"/>
      <c r="H2" s="143"/>
      <c r="I2" s="143"/>
      <c r="J2" s="143"/>
    </row>
    <row r="3" spans="1:11" s="28" customFormat="1" ht="12.75" x14ac:dyDescent="0.2">
      <c r="C3" s="10"/>
      <c r="F3" s="143"/>
      <c r="G3" s="143"/>
      <c r="H3" s="143"/>
      <c r="I3" s="143"/>
      <c r="J3" s="143"/>
    </row>
    <row r="4" spans="1:11" ht="15.75" x14ac:dyDescent="0.25">
      <c r="A4" s="359" t="s">
        <v>458</v>
      </c>
      <c r="B4" s="359"/>
      <c r="C4" s="359"/>
      <c r="D4" s="359"/>
      <c r="E4" s="359"/>
      <c r="F4" s="359"/>
      <c r="G4" s="359"/>
      <c r="H4" s="359"/>
      <c r="I4" s="359"/>
      <c r="J4" s="359"/>
    </row>
    <row r="5" spans="1:11" s="28" customFormat="1" ht="12.75" x14ac:dyDescent="0.2">
      <c r="C5" s="10"/>
      <c r="F5" s="143"/>
      <c r="G5" s="143"/>
      <c r="H5" s="143"/>
      <c r="I5" s="143"/>
      <c r="J5" s="143"/>
    </row>
    <row r="6" spans="1:11" s="108" customFormat="1" ht="45" x14ac:dyDescent="0.2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  <c r="J6" s="50" t="s">
        <v>310</v>
      </c>
    </row>
    <row r="7" spans="1:11" s="108" customFormat="1" ht="11.25" x14ac:dyDescent="0.2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  <c r="J7" s="53">
        <v>10</v>
      </c>
    </row>
    <row r="8" spans="1:11" s="51" customFormat="1" ht="12.75" x14ac:dyDescent="0.2">
      <c r="A8" s="391" t="s">
        <v>569</v>
      </c>
      <c r="B8" s="392"/>
      <c r="C8" s="392"/>
      <c r="D8" s="392"/>
      <c r="E8" s="392"/>
      <c r="F8" s="392"/>
      <c r="G8" s="392"/>
      <c r="H8" s="392"/>
      <c r="I8" s="392"/>
      <c r="J8" s="393"/>
      <c r="K8" s="60"/>
    </row>
    <row r="9" spans="1:11" s="80" customFormat="1" ht="25.5" x14ac:dyDescent="0.2">
      <c r="A9" s="164">
        <v>1</v>
      </c>
      <c r="B9" s="164" t="s">
        <v>407</v>
      </c>
      <c r="C9" s="165">
        <v>700</v>
      </c>
      <c r="D9" s="164" t="s">
        <v>49</v>
      </c>
      <c r="E9" s="131" t="s">
        <v>1</v>
      </c>
      <c r="F9" s="167"/>
      <c r="G9" s="270">
        <f>C9*F9</f>
        <v>0</v>
      </c>
      <c r="H9" s="270">
        <f>G9*0.095</f>
        <v>0</v>
      </c>
      <c r="I9" s="270">
        <f>G9+H9</f>
        <v>0</v>
      </c>
      <c r="J9" s="155"/>
      <c r="K9" s="221"/>
    </row>
    <row r="10" spans="1:11" s="80" customFormat="1" ht="38.25" x14ac:dyDescent="0.2">
      <c r="A10" s="164">
        <v>2</v>
      </c>
      <c r="B10" s="164" t="s">
        <v>311</v>
      </c>
      <c r="C10" s="165">
        <v>1700</v>
      </c>
      <c r="D10" s="164" t="s">
        <v>49</v>
      </c>
      <c r="E10" s="131" t="s">
        <v>1</v>
      </c>
      <c r="F10" s="167"/>
      <c r="G10" s="270">
        <f t="shared" ref="G10:G19" si="0">C10*F10</f>
        <v>0</v>
      </c>
      <c r="H10" s="270">
        <f t="shared" ref="H10:H19" si="1">G10*0.095</f>
        <v>0</v>
      </c>
      <c r="I10" s="270">
        <f t="shared" ref="I10:I19" si="2">G10+H10</f>
        <v>0</v>
      </c>
      <c r="J10" s="155"/>
      <c r="K10" s="221"/>
    </row>
    <row r="11" spans="1:11" s="80" customFormat="1" ht="25.5" x14ac:dyDescent="0.2">
      <c r="A11" s="164">
        <v>3</v>
      </c>
      <c r="B11" s="164" t="s">
        <v>312</v>
      </c>
      <c r="C11" s="165">
        <v>725</v>
      </c>
      <c r="D11" s="164" t="s">
        <v>49</v>
      </c>
      <c r="E11" s="131" t="s">
        <v>1</v>
      </c>
      <c r="F11" s="167"/>
      <c r="G11" s="270">
        <f t="shared" si="0"/>
        <v>0</v>
      </c>
      <c r="H11" s="270">
        <f t="shared" si="1"/>
        <v>0</v>
      </c>
      <c r="I11" s="270">
        <f t="shared" si="2"/>
        <v>0</v>
      </c>
      <c r="J11" s="155"/>
      <c r="K11" s="221"/>
    </row>
    <row r="12" spans="1:11" s="80" customFormat="1" ht="12.75" x14ac:dyDescent="0.2">
      <c r="A12" s="164">
        <v>4</v>
      </c>
      <c r="B12" s="164" t="s">
        <v>507</v>
      </c>
      <c r="C12" s="165">
        <v>300</v>
      </c>
      <c r="D12" s="164" t="s">
        <v>49</v>
      </c>
      <c r="E12" s="131"/>
      <c r="F12" s="167"/>
      <c r="G12" s="270">
        <f t="shared" si="0"/>
        <v>0</v>
      </c>
      <c r="H12" s="270">
        <f t="shared" si="1"/>
        <v>0</v>
      </c>
      <c r="I12" s="270">
        <f t="shared" si="2"/>
        <v>0</v>
      </c>
      <c r="J12" s="155"/>
      <c r="K12" s="221"/>
    </row>
    <row r="13" spans="1:11" s="122" customFormat="1" ht="25.5" x14ac:dyDescent="0.2">
      <c r="A13" s="164">
        <v>5</v>
      </c>
      <c r="B13" s="14" t="s">
        <v>595</v>
      </c>
      <c r="C13" s="309">
        <v>300</v>
      </c>
      <c r="D13" s="14" t="s">
        <v>49</v>
      </c>
      <c r="E13" s="132"/>
      <c r="F13" s="310"/>
      <c r="G13" s="270">
        <f t="shared" si="0"/>
        <v>0</v>
      </c>
      <c r="H13" s="270">
        <f t="shared" si="1"/>
        <v>0</v>
      </c>
      <c r="I13" s="270">
        <f t="shared" si="2"/>
        <v>0</v>
      </c>
      <c r="J13" s="311"/>
      <c r="K13" s="15"/>
    </row>
    <row r="14" spans="1:11" s="80" customFormat="1" ht="25.5" x14ac:dyDescent="0.2">
      <c r="A14" s="164">
        <v>6</v>
      </c>
      <c r="B14" s="133" t="s">
        <v>594</v>
      </c>
      <c r="C14" s="312">
        <v>1000</v>
      </c>
      <c r="D14" s="133" t="s">
        <v>49</v>
      </c>
      <c r="E14" s="134"/>
      <c r="F14" s="300"/>
      <c r="G14" s="270">
        <f t="shared" si="0"/>
        <v>0</v>
      </c>
      <c r="H14" s="270">
        <f t="shared" si="1"/>
        <v>0</v>
      </c>
      <c r="I14" s="270">
        <f t="shared" si="2"/>
        <v>0</v>
      </c>
      <c r="J14" s="162"/>
      <c r="K14" s="221"/>
    </row>
    <row r="15" spans="1:11" s="80" customFormat="1" ht="12.75" x14ac:dyDescent="0.2">
      <c r="A15" s="164">
        <v>7</v>
      </c>
      <c r="B15" s="164" t="s">
        <v>423</v>
      </c>
      <c r="C15" s="165">
        <v>199</v>
      </c>
      <c r="D15" s="164" t="s">
        <v>49</v>
      </c>
      <c r="E15" s="135"/>
      <c r="F15" s="167"/>
      <c r="G15" s="270">
        <f t="shared" si="0"/>
        <v>0</v>
      </c>
      <c r="H15" s="270">
        <f t="shared" si="1"/>
        <v>0</v>
      </c>
      <c r="I15" s="270">
        <f t="shared" si="2"/>
        <v>0</v>
      </c>
      <c r="J15" s="155"/>
      <c r="K15" s="221"/>
    </row>
    <row r="16" spans="1:11" s="80" customFormat="1" ht="25.5" x14ac:dyDescent="0.2">
      <c r="A16" s="164">
        <v>8</v>
      </c>
      <c r="B16" s="164" t="s">
        <v>420</v>
      </c>
      <c r="C16" s="165">
        <v>450</v>
      </c>
      <c r="D16" s="164" t="s">
        <v>49</v>
      </c>
      <c r="E16" s="135"/>
      <c r="F16" s="167"/>
      <c r="G16" s="270">
        <f t="shared" si="0"/>
        <v>0</v>
      </c>
      <c r="H16" s="270">
        <f t="shared" si="1"/>
        <v>0</v>
      </c>
      <c r="I16" s="270">
        <f t="shared" si="2"/>
        <v>0</v>
      </c>
      <c r="J16" s="155"/>
      <c r="K16" s="221"/>
    </row>
    <row r="17" spans="1:11" s="80" customFormat="1" ht="12.75" x14ac:dyDescent="0.2">
      <c r="A17" s="164">
        <v>9</v>
      </c>
      <c r="B17" s="164" t="s">
        <v>421</v>
      </c>
      <c r="C17" s="165">
        <v>850</v>
      </c>
      <c r="D17" s="164" t="s">
        <v>49</v>
      </c>
      <c r="E17" s="135"/>
      <c r="F17" s="167"/>
      <c r="G17" s="270">
        <f t="shared" si="0"/>
        <v>0</v>
      </c>
      <c r="H17" s="270">
        <f t="shared" si="1"/>
        <v>0</v>
      </c>
      <c r="I17" s="270">
        <f t="shared" si="2"/>
        <v>0</v>
      </c>
      <c r="J17" s="155"/>
      <c r="K17" s="221"/>
    </row>
    <row r="18" spans="1:11" s="80" customFormat="1" ht="25.5" x14ac:dyDescent="0.2">
      <c r="A18" s="164">
        <v>10</v>
      </c>
      <c r="B18" s="164" t="s">
        <v>422</v>
      </c>
      <c r="C18" s="165">
        <v>200</v>
      </c>
      <c r="D18" s="164" t="s">
        <v>49</v>
      </c>
      <c r="E18" s="135"/>
      <c r="F18" s="167"/>
      <c r="G18" s="270">
        <f t="shared" si="0"/>
        <v>0</v>
      </c>
      <c r="H18" s="270">
        <f t="shared" si="1"/>
        <v>0</v>
      </c>
      <c r="I18" s="270">
        <f t="shared" si="2"/>
        <v>0</v>
      </c>
      <c r="J18" s="155"/>
      <c r="K18" s="221"/>
    </row>
    <row r="19" spans="1:11" s="80" customFormat="1" ht="12.75" x14ac:dyDescent="0.2">
      <c r="A19" s="164">
        <v>11</v>
      </c>
      <c r="B19" s="164" t="s">
        <v>313</v>
      </c>
      <c r="C19" s="165">
        <v>200</v>
      </c>
      <c r="D19" s="164" t="s">
        <v>49</v>
      </c>
      <c r="E19" s="135"/>
      <c r="F19" s="167"/>
      <c r="G19" s="270">
        <f t="shared" si="0"/>
        <v>0</v>
      </c>
      <c r="H19" s="270">
        <f t="shared" si="1"/>
        <v>0</v>
      </c>
      <c r="I19" s="270">
        <f t="shared" si="2"/>
        <v>0</v>
      </c>
      <c r="J19" s="155"/>
      <c r="K19" s="221"/>
    </row>
    <row r="20" spans="1:11" s="91" customFormat="1" ht="15" customHeight="1" x14ac:dyDescent="0.2">
      <c r="A20" s="367" t="s">
        <v>675</v>
      </c>
      <c r="B20" s="368"/>
      <c r="C20" s="368"/>
      <c r="D20" s="368"/>
      <c r="E20" s="368"/>
      <c r="F20" s="369"/>
      <c r="G20" s="314">
        <f>SUM(G9:G19)</f>
        <v>0</v>
      </c>
      <c r="H20" s="314">
        <f t="shared" ref="H20:J20" si="3">SUM(H9:H19)</f>
        <v>0</v>
      </c>
      <c r="I20" s="314">
        <f t="shared" si="3"/>
        <v>0</v>
      </c>
      <c r="J20" s="313">
        <f t="shared" si="3"/>
        <v>0</v>
      </c>
      <c r="K20" s="221"/>
    </row>
    <row r="21" spans="1:11" s="55" customFormat="1" ht="12.75" x14ac:dyDescent="0.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221"/>
    </row>
    <row r="22" spans="1:11" s="55" customFormat="1" ht="12.75" x14ac:dyDescent="0.2">
      <c r="A22" s="394" t="s">
        <v>304</v>
      </c>
      <c r="B22" s="394"/>
      <c r="C22" s="394"/>
      <c r="D22" s="394"/>
      <c r="E22" s="394"/>
      <c r="F22" s="394"/>
      <c r="G22" s="394"/>
      <c r="H22" s="394"/>
      <c r="I22" s="394"/>
      <c r="J22" s="68"/>
      <c r="K22" s="60"/>
    </row>
    <row r="23" spans="1:11" s="55" customFormat="1" ht="12.75" x14ac:dyDescent="0.2">
      <c r="A23" s="363" t="s">
        <v>416</v>
      </c>
      <c r="B23" s="363"/>
      <c r="C23" s="363"/>
      <c r="D23" s="363"/>
      <c r="E23" s="363"/>
      <c r="F23" s="363"/>
      <c r="G23" s="363"/>
      <c r="H23" s="363"/>
      <c r="I23" s="363"/>
      <c r="J23" s="363"/>
      <c r="K23" s="60"/>
    </row>
    <row r="24" spans="1:11" s="55" customFormat="1" ht="12.75" x14ac:dyDescent="0.2">
      <c r="A24" s="363" t="s">
        <v>314</v>
      </c>
      <c r="B24" s="363"/>
      <c r="C24" s="363"/>
      <c r="D24" s="363"/>
      <c r="E24" s="363"/>
      <c r="F24" s="363"/>
      <c r="G24" s="363"/>
      <c r="H24" s="363"/>
      <c r="I24" s="363"/>
      <c r="J24" s="363"/>
      <c r="K24" s="60"/>
    </row>
    <row r="25" spans="1:11" s="55" customFormat="1" ht="12.75" x14ac:dyDescent="0.2">
      <c r="A25" s="385" t="s">
        <v>315</v>
      </c>
      <c r="B25" s="385"/>
      <c r="C25" s="385"/>
      <c r="D25" s="385"/>
      <c r="E25" s="385"/>
      <c r="F25" s="385"/>
      <c r="G25" s="385"/>
      <c r="H25" s="385"/>
      <c r="I25" s="385"/>
      <c r="J25" s="385"/>
      <c r="K25" s="60"/>
    </row>
    <row r="26" spans="1:11" s="55" customFormat="1" ht="12.75" x14ac:dyDescent="0.2">
      <c r="A26" s="385" t="s">
        <v>316</v>
      </c>
      <c r="B26" s="385"/>
      <c r="C26" s="385"/>
      <c r="D26" s="385"/>
      <c r="E26" s="385"/>
      <c r="F26" s="385"/>
      <c r="G26" s="385"/>
      <c r="H26" s="385"/>
      <c r="I26" s="385"/>
      <c r="J26" s="385"/>
      <c r="K26" s="60"/>
    </row>
    <row r="27" spans="1:11" s="55" customFormat="1" ht="12.75" x14ac:dyDescent="0.2">
      <c r="A27" s="385" t="s">
        <v>805</v>
      </c>
      <c r="B27" s="385"/>
      <c r="C27" s="385"/>
      <c r="D27" s="385"/>
      <c r="E27" s="385"/>
      <c r="F27" s="385"/>
      <c r="G27" s="385"/>
      <c r="H27" s="385"/>
      <c r="I27" s="385"/>
      <c r="J27" s="385"/>
      <c r="K27" s="60"/>
    </row>
    <row r="28" spans="1:11" s="55" customFormat="1" ht="12.75" x14ac:dyDescent="0.2">
      <c r="A28" s="385" t="s">
        <v>317</v>
      </c>
      <c r="B28" s="385"/>
      <c r="C28" s="385"/>
      <c r="D28" s="385"/>
      <c r="E28" s="385"/>
      <c r="F28" s="385"/>
      <c r="G28" s="385"/>
      <c r="H28" s="385"/>
      <c r="I28" s="385"/>
      <c r="J28" s="385"/>
      <c r="K28" s="60"/>
    </row>
    <row r="29" spans="1:11" s="55" customFormat="1" ht="12.75" x14ac:dyDescent="0.2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60"/>
    </row>
    <row r="30" spans="1:11" s="65" customFormat="1" ht="12.75" x14ac:dyDescent="0.2">
      <c r="A30" s="361" t="s">
        <v>305</v>
      </c>
      <c r="B30" s="362"/>
      <c r="C30" s="64"/>
    </row>
    <row r="31" spans="1:11" s="66" customFormat="1" ht="29.25" customHeight="1" x14ac:dyDescent="0.25">
      <c r="A31" s="370" t="s">
        <v>187</v>
      </c>
      <c r="B31" s="370"/>
      <c r="C31" s="370"/>
      <c r="D31" s="370"/>
      <c r="E31" s="370"/>
      <c r="F31" s="370"/>
      <c r="G31" s="370"/>
      <c r="H31" s="370"/>
      <c r="I31" s="370"/>
      <c r="J31" s="223"/>
      <c r="K31" s="223"/>
    </row>
    <row r="32" spans="1:11" s="66" customFormat="1" x14ac:dyDescent="0.25">
      <c r="A32" s="370" t="s">
        <v>306</v>
      </c>
      <c r="B32" s="370"/>
      <c r="C32" s="370"/>
      <c r="D32" s="370"/>
      <c r="E32" s="370"/>
      <c r="F32" s="370"/>
      <c r="G32" s="370"/>
      <c r="H32" s="370"/>
      <c r="I32" s="370"/>
      <c r="J32" s="223"/>
      <c r="K32" s="223"/>
    </row>
    <row r="33" spans="1:11" s="66" customFormat="1" ht="35.25" customHeight="1" x14ac:dyDescent="0.25">
      <c r="A33" s="371" t="s">
        <v>801</v>
      </c>
      <c r="B33" s="371"/>
      <c r="C33" s="371"/>
      <c r="D33" s="371"/>
      <c r="E33" s="371"/>
      <c r="F33" s="371"/>
      <c r="G33" s="371"/>
      <c r="H33" s="371"/>
      <c r="I33" s="371"/>
      <c r="J33" s="223"/>
      <c r="K33" s="223"/>
    </row>
    <row r="34" spans="1:11" s="65" customFormat="1" ht="12.75" x14ac:dyDescent="0.2">
      <c r="A34" s="372" t="s">
        <v>307</v>
      </c>
      <c r="B34" s="372"/>
      <c r="C34" s="372"/>
      <c r="D34" s="372"/>
      <c r="E34" s="372"/>
      <c r="F34" s="372"/>
      <c r="G34" s="372"/>
      <c r="H34" s="372"/>
      <c r="I34" s="372"/>
    </row>
    <row r="35" spans="1:11" s="67" customFormat="1" ht="12.75" x14ac:dyDescent="0.2">
      <c r="A35" s="137" t="s">
        <v>802</v>
      </c>
      <c r="B35" s="223"/>
      <c r="C35" s="223"/>
      <c r="D35" s="223"/>
      <c r="E35" s="223"/>
      <c r="F35" s="223"/>
      <c r="G35" s="223"/>
      <c r="H35" s="223"/>
      <c r="I35" s="223"/>
    </row>
    <row r="36" spans="1:11" x14ac:dyDescent="0.25">
      <c r="A36" s="137" t="s">
        <v>803</v>
      </c>
      <c r="B36" s="223"/>
      <c r="C36" s="223"/>
      <c r="D36" s="223"/>
      <c r="E36" s="223"/>
      <c r="F36" s="223"/>
      <c r="G36" s="223"/>
      <c r="H36" s="223"/>
      <c r="I36" s="223"/>
      <c r="J36" s="60"/>
      <c r="K36" s="60"/>
    </row>
    <row r="37" spans="1:11" s="181" customFormat="1" ht="30" customHeight="1" x14ac:dyDescent="0.25">
      <c r="A37" s="360" t="s">
        <v>804</v>
      </c>
      <c r="B37" s="360"/>
      <c r="C37" s="360"/>
      <c r="D37" s="360"/>
      <c r="E37" s="360"/>
      <c r="F37" s="360"/>
      <c r="G37" s="360"/>
      <c r="H37" s="360"/>
      <c r="I37" s="360"/>
      <c r="J37" s="224"/>
      <c r="K37" s="224"/>
    </row>
    <row r="38" spans="1:11" s="12" customFormat="1" ht="31.5" customHeight="1" x14ac:dyDescent="0.3">
      <c r="A38" s="373" t="s">
        <v>270</v>
      </c>
      <c r="B38" s="373"/>
      <c r="C38" s="373"/>
      <c r="D38" s="373"/>
      <c r="E38" s="373"/>
      <c r="F38" s="373"/>
      <c r="G38" s="373"/>
      <c r="H38" s="373"/>
      <c r="I38" s="373"/>
      <c r="J38" s="198"/>
    </row>
    <row r="39" spans="1:11" s="67" customFormat="1" ht="12.75" x14ac:dyDescent="0.2">
      <c r="A39" s="60"/>
      <c r="B39" s="60"/>
      <c r="C39" s="60"/>
      <c r="D39" s="60"/>
      <c r="E39" s="60"/>
      <c r="F39" s="60"/>
      <c r="G39" s="60"/>
      <c r="H39" s="60"/>
      <c r="I39" s="60"/>
      <c r="J39" s="60"/>
    </row>
  </sheetData>
  <mergeCells count="18">
    <mergeCell ref="F1:J1"/>
    <mergeCell ref="A4:J4"/>
    <mergeCell ref="A24:J24"/>
    <mergeCell ref="A25:J25"/>
    <mergeCell ref="A26:J26"/>
    <mergeCell ref="A8:J8"/>
    <mergeCell ref="A22:I22"/>
    <mergeCell ref="A20:F20"/>
    <mergeCell ref="A33:I33"/>
    <mergeCell ref="A34:I34"/>
    <mergeCell ref="A37:I37"/>
    <mergeCell ref="A38:I38"/>
    <mergeCell ref="A23:J23"/>
    <mergeCell ref="A27:J27"/>
    <mergeCell ref="A28:J28"/>
    <mergeCell ref="A30:B30"/>
    <mergeCell ref="A31:I31"/>
    <mergeCell ref="A32:I32"/>
  </mergeCells>
  <dataValidations xWindow="837" yWindow="774"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9:J19" xr:uid="{00000000-0002-0000-0700-000001000000}">
      <formula1>1</formula1>
    </dataValidation>
  </dataValidation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2"/>
  <sheetViews>
    <sheetView tabSelected="1" view="pageBreakPreview" zoomScale="60" zoomScaleNormal="110" workbookViewId="0">
      <selection activeCell="B20" sqref="B20"/>
    </sheetView>
  </sheetViews>
  <sheetFormatPr defaultColWidth="9.140625" defaultRowHeight="15" x14ac:dyDescent="0.25"/>
  <cols>
    <col min="1" max="1" width="4.140625" style="47" customWidth="1"/>
    <col min="2" max="2" width="48.7109375" style="47" customWidth="1"/>
    <col min="3" max="3" width="7" style="47" customWidth="1"/>
    <col min="4" max="4" width="4.42578125" style="47" customWidth="1"/>
    <col min="5" max="5" width="25.7109375" style="47" customWidth="1"/>
    <col min="6" max="6" width="10.85546875" style="47" customWidth="1"/>
    <col min="7" max="9" width="11.7109375" style="47" customWidth="1"/>
    <col min="10" max="10" width="9.28515625" style="47" bestFit="1" customWidth="1"/>
    <col min="11" max="11" width="10.140625" style="47" bestFit="1" customWidth="1"/>
    <col min="12" max="16384" width="9.140625" style="47"/>
  </cols>
  <sheetData>
    <row r="1" spans="1:10" s="43" customFormat="1" ht="12.75" x14ac:dyDescent="0.2">
      <c r="B1" s="43" t="s">
        <v>2</v>
      </c>
      <c r="C1" s="44"/>
      <c r="F1" s="358"/>
      <c r="G1" s="358"/>
      <c r="H1" s="358"/>
      <c r="I1" s="358"/>
    </row>
    <row r="2" spans="1:10" s="28" customFormat="1" ht="12.75" x14ac:dyDescent="0.2">
      <c r="B2" s="28" t="s">
        <v>182</v>
      </c>
      <c r="C2" s="10"/>
      <c r="F2" s="143"/>
      <c r="G2" s="143"/>
      <c r="H2" s="143"/>
      <c r="I2" s="143"/>
    </row>
    <row r="3" spans="1:10" s="45" customFormat="1" x14ac:dyDescent="0.25">
      <c r="A3" s="98"/>
      <c r="B3" s="98"/>
      <c r="C3" s="98"/>
      <c r="D3" s="98"/>
      <c r="E3" s="98"/>
      <c r="F3" s="98"/>
      <c r="G3" s="98"/>
      <c r="H3" s="98"/>
      <c r="I3" s="98"/>
    </row>
    <row r="4" spans="1:10" customFormat="1" ht="15.75" customHeight="1" x14ac:dyDescent="0.25">
      <c r="A4" s="359" t="s">
        <v>459</v>
      </c>
      <c r="B4" s="359"/>
      <c r="C4" s="359"/>
      <c r="D4" s="359"/>
      <c r="E4" s="359"/>
      <c r="F4" s="359"/>
      <c r="G4" s="359"/>
      <c r="H4" s="359"/>
      <c r="I4" s="359"/>
    </row>
    <row r="6" spans="1:10" s="51" customFormat="1" ht="45" x14ac:dyDescent="0.15">
      <c r="A6" s="48" t="s">
        <v>171</v>
      </c>
      <c r="B6" s="48" t="s">
        <v>172</v>
      </c>
      <c r="C6" s="49" t="s">
        <v>0</v>
      </c>
      <c r="D6" s="49" t="s">
        <v>173</v>
      </c>
      <c r="E6" s="50" t="s">
        <v>174</v>
      </c>
      <c r="F6" s="50" t="s">
        <v>290</v>
      </c>
      <c r="G6" s="50" t="s">
        <v>291</v>
      </c>
      <c r="H6" s="50" t="s">
        <v>292</v>
      </c>
      <c r="I6" s="50" t="s">
        <v>293</v>
      </c>
    </row>
    <row r="7" spans="1:10" s="51" customFormat="1" ht="11.25" x14ac:dyDescent="0.15">
      <c r="A7" s="52">
        <v>1</v>
      </c>
      <c r="B7" s="52">
        <v>2</v>
      </c>
      <c r="C7" s="53">
        <v>3</v>
      </c>
      <c r="D7" s="53">
        <v>4</v>
      </c>
      <c r="E7" s="53">
        <v>5</v>
      </c>
      <c r="F7" s="53">
        <v>6</v>
      </c>
      <c r="G7" s="54" t="s">
        <v>294</v>
      </c>
      <c r="H7" s="53" t="s">
        <v>295</v>
      </c>
      <c r="I7" s="54" t="s">
        <v>296</v>
      </c>
    </row>
    <row r="8" spans="1:10" s="51" customFormat="1" ht="12.75" x14ac:dyDescent="0.2">
      <c r="A8" s="391" t="s">
        <v>593</v>
      </c>
      <c r="B8" s="392"/>
      <c r="C8" s="392"/>
      <c r="D8" s="392"/>
      <c r="E8" s="392"/>
      <c r="F8" s="392"/>
      <c r="G8" s="392"/>
      <c r="H8" s="392"/>
      <c r="I8" s="393"/>
      <c r="J8" s="60"/>
    </row>
    <row r="9" spans="1:10" s="80" customFormat="1" ht="25.5" x14ac:dyDescent="0.2">
      <c r="A9" s="164">
        <v>1</v>
      </c>
      <c r="B9" s="164" t="s">
        <v>318</v>
      </c>
      <c r="C9" s="165">
        <v>570</v>
      </c>
      <c r="D9" s="164" t="s">
        <v>49</v>
      </c>
      <c r="E9" s="131" t="s">
        <v>1</v>
      </c>
      <c r="F9" s="167"/>
      <c r="G9" s="270">
        <f>C9*F9</f>
        <v>0</v>
      </c>
      <c r="H9" s="270">
        <f>G9*0.095</f>
        <v>0</v>
      </c>
      <c r="I9" s="270">
        <f>G9+H9</f>
        <v>0</v>
      </c>
      <c r="J9" s="221"/>
    </row>
    <row r="10" spans="1:10" s="80" customFormat="1" ht="38.25" x14ac:dyDescent="0.2">
      <c r="A10" s="164">
        <v>2</v>
      </c>
      <c r="B10" s="164" t="s">
        <v>319</v>
      </c>
      <c r="C10" s="165">
        <v>3608</v>
      </c>
      <c r="D10" s="164" t="s">
        <v>49</v>
      </c>
      <c r="E10" s="131" t="s">
        <v>1</v>
      </c>
      <c r="F10" s="167"/>
      <c r="G10" s="270">
        <f t="shared" ref="G10:G16" si="0">C10*F10</f>
        <v>0</v>
      </c>
      <c r="H10" s="270">
        <f t="shared" ref="H10:H16" si="1">G10*0.095</f>
        <v>0</v>
      </c>
      <c r="I10" s="270">
        <f t="shared" ref="I10:I16" si="2">G10+H10</f>
        <v>0</v>
      </c>
      <c r="J10" s="221"/>
    </row>
    <row r="11" spans="1:10" s="80" customFormat="1" ht="25.5" x14ac:dyDescent="0.2">
      <c r="A11" s="164">
        <v>3</v>
      </c>
      <c r="B11" s="164" t="s">
        <v>320</v>
      </c>
      <c r="C11" s="165">
        <v>660</v>
      </c>
      <c r="D11" s="164" t="s">
        <v>49</v>
      </c>
      <c r="E11" s="131" t="s">
        <v>1</v>
      </c>
      <c r="F11" s="167"/>
      <c r="G11" s="270">
        <f t="shared" si="0"/>
        <v>0</v>
      </c>
      <c r="H11" s="270">
        <f t="shared" si="1"/>
        <v>0</v>
      </c>
      <c r="I11" s="270">
        <f t="shared" si="2"/>
        <v>0</v>
      </c>
      <c r="J11" s="221"/>
    </row>
    <row r="12" spans="1:10" s="80" customFormat="1" ht="25.5" x14ac:dyDescent="0.2">
      <c r="A12" s="164">
        <v>4</v>
      </c>
      <c r="B12" s="164" t="s">
        <v>321</v>
      </c>
      <c r="C12" s="165">
        <v>350</v>
      </c>
      <c r="D12" s="164" t="s">
        <v>49</v>
      </c>
      <c r="E12" s="131" t="s">
        <v>1</v>
      </c>
      <c r="F12" s="167"/>
      <c r="G12" s="270">
        <f t="shared" si="0"/>
        <v>0</v>
      </c>
      <c r="H12" s="270">
        <f t="shared" si="1"/>
        <v>0</v>
      </c>
      <c r="I12" s="270">
        <f t="shared" si="2"/>
        <v>0</v>
      </c>
      <c r="J12" s="221"/>
    </row>
    <row r="13" spans="1:10" s="80" customFormat="1" ht="12.75" x14ac:dyDescent="0.2">
      <c r="A13" s="164">
        <v>5</v>
      </c>
      <c r="B13" s="164" t="s">
        <v>322</v>
      </c>
      <c r="C13" s="165">
        <v>300</v>
      </c>
      <c r="D13" s="164" t="s">
        <v>49</v>
      </c>
      <c r="E13" s="131" t="s">
        <v>1</v>
      </c>
      <c r="F13" s="167"/>
      <c r="G13" s="270">
        <f t="shared" si="0"/>
        <v>0</v>
      </c>
      <c r="H13" s="270">
        <f t="shared" si="1"/>
        <v>0</v>
      </c>
      <c r="I13" s="270">
        <f t="shared" si="2"/>
        <v>0</v>
      </c>
      <c r="J13" s="221"/>
    </row>
    <row r="14" spans="1:10" s="80" customFormat="1" ht="12.75" x14ac:dyDescent="0.2">
      <c r="A14" s="164">
        <v>6</v>
      </c>
      <c r="B14" s="164" t="s">
        <v>323</v>
      </c>
      <c r="C14" s="165">
        <v>2298</v>
      </c>
      <c r="D14" s="164" t="s">
        <v>49</v>
      </c>
      <c r="E14" s="131" t="s">
        <v>1</v>
      </c>
      <c r="F14" s="167"/>
      <c r="G14" s="270">
        <f t="shared" si="0"/>
        <v>0</v>
      </c>
      <c r="H14" s="270">
        <f t="shared" si="1"/>
        <v>0</v>
      </c>
      <c r="I14" s="270">
        <f t="shared" si="2"/>
        <v>0</v>
      </c>
      <c r="J14" s="221"/>
    </row>
    <row r="15" spans="1:10" s="80" customFormat="1" ht="12.75" x14ac:dyDescent="0.2">
      <c r="A15" s="164">
        <v>7</v>
      </c>
      <c r="B15" s="164" t="s">
        <v>324</v>
      </c>
      <c r="C15" s="165">
        <v>530</v>
      </c>
      <c r="D15" s="164" t="s">
        <v>49</v>
      </c>
      <c r="E15" s="131" t="s">
        <v>1</v>
      </c>
      <c r="F15" s="167"/>
      <c r="G15" s="270">
        <f t="shared" si="0"/>
        <v>0</v>
      </c>
      <c r="H15" s="270">
        <f t="shared" si="1"/>
        <v>0</v>
      </c>
      <c r="I15" s="270">
        <f t="shared" si="2"/>
        <v>0</v>
      </c>
      <c r="J15" s="221"/>
    </row>
    <row r="16" spans="1:10" s="55" customFormat="1" ht="25.5" x14ac:dyDescent="0.2">
      <c r="A16" s="235">
        <v>8</v>
      </c>
      <c r="B16" s="235" t="s">
        <v>325</v>
      </c>
      <c r="C16" s="272">
        <v>300</v>
      </c>
      <c r="D16" s="235" t="s">
        <v>49</v>
      </c>
      <c r="E16" s="230" t="s">
        <v>1</v>
      </c>
      <c r="F16" s="167"/>
      <c r="G16" s="270">
        <f t="shared" si="0"/>
        <v>0</v>
      </c>
      <c r="H16" s="270">
        <f t="shared" si="1"/>
        <v>0</v>
      </c>
      <c r="I16" s="270">
        <f t="shared" si="2"/>
        <v>0</v>
      </c>
      <c r="J16" s="60"/>
    </row>
    <row r="17" spans="1:10" s="55" customFormat="1" ht="15" customHeight="1" x14ac:dyDescent="0.2">
      <c r="A17" s="367" t="s">
        <v>457</v>
      </c>
      <c r="B17" s="368"/>
      <c r="C17" s="368"/>
      <c r="D17" s="368"/>
      <c r="E17" s="368"/>
      <c r="F17" s="369"/>
      <c r="G17" s="246">
        <f>SUM(G9:G16)</f>
        <v>0</v>
      </c>
      <c r="H17" s="246">
        <f t="shared" ref="H17:I17" si="3">SUM(H9:H16)</f>
        <v>0</v>
      </c>
      <c r="I17" s="246">
        <f t="shared" si="3"/>
        <v>0</v>
      </c>
      <c r="J17" s="60"/>
    </row>
    <row r="18" spans="1:10" s="55" customFormat="1" ht="12.75" x14ac:dyDescent="0.2">
      <c r="A18" s="231"/>
      <c r="B18" s="228"/>
      <c r="C18" s="232"/>
      <c r="D18" s="232"/>
      <c r="E18" s="232"/>
      <c r="F18" s="60"/>
      <c r="G18" s="60"/>
      <c r="H18" s="60"/>
      <c r="I18" s="60"/>
      <c r="J18" s="60"/>
    </row>
    <row r="19" spans="1:10" s="55" customFormat="1" ht="12.75" x14ac:dyDescent="0.2">
      <c r="A19" s="71" t="s">
        <v>304</v>
      </c>
      <c r="B19" s="72"/>
      <c r="C19" s="61"/>
      <c r="D19" s="73"/>
      <c r="E19" s="72"/>
      <c r="F19" s="60"/>
      <c r="G19" s="60"/>
      <c r="H19" s="60"/>
      <c r="I19" s="60"/>
      <c r="J19" s="60"/>
    </row>
    <row r="20" spans="1:10" s="55" customFormat="1" ht="12.75" x14ac:dyDescent="0.2">
      <c r="A20" s="363" t="s">
        <v>416</v>
      </c>
      <c r="B20" s="363"/>
      <c r="C20" s="363"/>
      <c r="D20" s="363"/>
      <c r="E20" s="363"/>
      <c r="F20" s="363"/>
      <c r="G20" s="363"/>
      <c r="H20" s="363"/>
      <c r="I20" s="363"/>
      <c r="J20" s="60"/>
    </row>
    <row r="21" spans="1:10" s="55" customFormat="1" ht="12.75" x14ac:dyDescent="0.2">
      <c r="A21" s="385" t="s">
        <v>315</v>
      </c>
      <c r="B21" s="385"/>
      <c r="C21" s="385"/>
      <c r="D21" s="385"/>
      <c r="E21" s="385"/>
      <c r="F21" s="385"/>
      <c r="G21" s="385"/>
      <c r="H21" s="385"/>
      <c r="I21" s="385"/>
      <c r="J21" s="60"/>
    </row>
    <row r="22" spans="1:10" s="55" customFormat="1" ht="12.75" x14ac:dyDescent="0.2">
      <c r="A22" s="385" t="s">
        <v>316</v>
      </c>
      <c r="B22" s="385"/>
      <c r="C22" s="385"/>
      <c r="D22" s="385"/>
      <c r="E22" s="385"/>
      <c r="F22" s="385"/>
      <c r="G22" s="385"/>
      <c r="H22" s="385"/>
      <c r="I22" s="385"/>
      <c r="J22" s="60"/>
    </row>
    <row r="23" spans="1:10" s="55" customFormat="1" ht="12.75" x14ac:dyDescent="0.2">
      <c r="A23" s="385" t="s">
        <v>805</v>
      </c>
      <c r="B23" s="385"/>
      <c r="C23" s="385"/>
      <c r="D23" s="385"/>
      <c r="E23" s="385"/>
      <c r="F23" s="385"/>
      <c r="G23" s="385"/>
      <c r="H23" s="385"/>
      <c r="I23" s="385"/>
      <c r="J23" s="60"/>
    </row>
    <row r="24" spans="1:10" s="69" customFormat="1" ht="12.75" x14ac:dyDescent="0.2">
      <c r="A24" s="60"/>
      <c r="B24" s="60"/>
      <c r="C24" s="60"/>
      <c r="D24" s="60"/>
      <c r="E24" s="60"/>
      <c r="F24" s="60"/>
      <c r="G24" s="60"/>
      <c r="H24" s="60"/>
      <c r="I24" s="60"/>
      <c r="J24" s="72"/>
    </row>
    <row r="25" spans="1:10" s="65" customFormat="1" ht="12.75" x14ac:dyDescent="0.2">
      <c r="A25" s="361" t="s">
        <v>305</v>
      </c>
      <c r="B25" s="362"/>
      <c r="C25" s="64"/>
    </row>
    <row r="26" spans="1:10" s="66" customFormat="1" ht="29.25" customHeight="1" x14ac:dyDescent="0.25">
      <c r="A26" s="370" t="s">
        <v>187</v>
      </c>
      <c r="B26" s="370"/>
      <c r="C26" s="370"/>
      <c r="D26" s="370"/>
      <c r="E26" s="370"/>
      <c r="F26" s="370"/>
      <c r="G26" s="370"/>
      <c r="H26" s="370"/>
      <c r="I26" s="370"/>
      <c r="J26" s="223"/>
    </row>
    <row r="27" spans="1:10" s="66" customFormat="1" x14ac:dyDescent="0.25">
      <c r="A27" s="370" t="s">
        <v>306</v>
      </c>
      <c r="B27" s="370"/>
      <c r="C27" s="370"/>
      <c r="D27" s="370"/>
      <c r="E27" s="370"/>
      <c r="F27" s="370"/>
      <c r="G27" s="370"/>
      <c r="H27" s="370"/>
      <c r="I27" s="370"/>
      <c r="J27" s="223"/>
    </row>
    <row r="28" spans="1:10" s="66" customFormat="1" ht="35.25" customHeight="1" x14ac:dyDescent="0.25">
      <c r="A28" s="371" t="s">
        <v>801</v>
      </c>
      <c r="B28" s="371"/>
      <c r="C28" s="371"/>
      <c r="D28" s="371"/>
      <c r="E28" s="371"/>
      <c r="F28" s="371"/>
      <c r="G28" s="371"/>
      <c r="H28" s="371"/>
      <c r="I28" s="371"/>
      <c r="J28" s="223"/>
    </row>
    <row r="29" spans="1:10" s="65" customFormat="1" ht="12.75" x14ac:dyDescent="0.2">
      <c r="A29" s="372" t="s">
        <v>307</v>
      </c>
      <c r="B29" s="372"/>
      <c r="C29" s="372"/>
      <c r="D29" s="372"/>
      <c r="E29" s="372"/>
      <c r="F29" s="372"/>
      <c r="G29" s="372"/>
      <c r="H29" s="372"/>
      <c r="I29" s="372"/>
    </row>
    <row r="30" spans="1:10" s="67" customFormat="1" ht="12.75" x14ac:dyDescent="0.2">
      <c r="A30" s="137" t="s">
        <v>802</v>
      </c>
      <c r="B30" s="223"/>
      <c r="C30" s="223"/>
      <c r="D30" s="223"/>
      <c r="E30" s="223"/>
      <c r="F30" s="223"/>
      <c r="G30" s="223"/>
      <c r="H30" s="223"/>
      <c r="I30" s="223"/>
    </row>
    <row r="31" spans="1:10" x14ac:dyDescent="0.25">
      <c r="A31" s="137" t="s">
        <v>803</v>
      </c>
      <c r="B31" s="223"/>
      <c r="C31" s="223"/>
      <c r="D31" s="223"/>
      <c r="E31" s="223"/>
      <c r="F31" s="223"/>
      <c r="G31" s="223"/>
      <c r="H31" s="223"/>
      <c r="I31" s="223"/>
      <c r="J31" s="60"/>
    </row>
    <row r="32" spans="1:10" s="181" customFormat="1" ht="30" customHeight="1" x14ac:dyDescent="0.25">
      <c r="A32" s="360" t="s">
        <v>804</v>
      </c>
      <c r="B32" s="360"/>
      <c r="C32" s="360"/>
      <c r="D32" s="360"/>
      <c r="E32" s="360"/>
      <c r="F32" s="360"/>
      <c r="G32" s="360"/>
      <c r="H32" s="360"/>
      <c r="I32" s="360"/>
      <c r="J32" s="224"/>
    </row>
    <row r="33" spans="1:9" s="65" customFormat="1" ht="12.75" x14ac:dyDescent="0.2">
      <c r="A33" s="60"/>
      <c r="B33" s="60"/>
      <c r="C33" s="60"/>
      <c r="D33" s="60"/>
      <c r="E33" s="60"/>
      <c r="F33" s="60"/>
      <c r="G33" s="60"/>
      <c r="H33" s="60"/>
      <c r="I33" s="60"/>
    </row>
    <row r="34" spans="1:9" s="65" customFormat="1" ht="12.75" x14ac:dyDescent="0.2">
      <c r="A34" s="60"/>
      <c r="B34" s="60"/>
      <c r="C34" s="60"/>
      <c r="D34" s="60"/>
      <c r="E34" s="60"/>
      <c r="F34" s="60"/>
      <c r="G34" s="60"/>
      <c r="H34" s="60"/>
      <c r="I34" s="60"/>
    </row>
    <row r="35" spans="1:9" s="65" customFormat="1" ht="12.75" x14ac:dyDescent="0.2">
      <c r="A35" s="60"/>
      <c r="B35" s="60"/>
      <c r="C35" s="60"/>
      <c r="D35" s="60"/>
      <c r="E35" s="60"/>
      <c r="F35" s="60"/>
      <c r="G35" s="60"/>
      <c r="H35" s="60"/>
      <c r="I35" s="60"/>
    </row>
    <row r="36" spans="1:9" s="65" customFormat="1" ht="12.75" x14ac:dyDescent="0.2">
      <c r="A36" s="60"/>
      <c r="B36" s="60"/>
      <c r="C36" s="60"/>
      <c r="D36" s="60"/>
      <c r="E36" s="60"/>
      <c r="F36" s="60"/>
      <c r="G36" s="60"/>
      <c r="H36" s="60"/>
      <c r="I36" s="60"/>
    </row>
    <row r="37" spans="1:9" s="65" customFormat="1" ht="12.75" x14ac:dyDescent="0.2">
      <c r="A37" s="60"/>
      <c r="B37" s="60"/>
      <c r="C37" s="60"/>
      <c r="D37" s="60"/>
      <c r="E37" s="60"/>
      <c r="F37" s="60"/>
      <c r="G37" s="60"/>
      <c r="H37" s="60"/>
      <c r="I37" s="60"/>
    </row>
    <row r="38" spans="1:9" s="65" customFormat="1" ht="12.75" x14ac:dyDescent="0.2">
      <c r="A38" s="60"/>
      <c r="B38" s="60"/>
      <c r="C38" s="60"/>
      <c r="D38" s="60"/>
      <c r="E38" s="60"/>
      <c r="F38" s="60"/>
      <c r="G38" s="60"/>
      <c r="H38" s="60"/>
      <c r="I38" s="60"/>
    </row>
    <row r="39" spans="1:9" s="65" customFormat="1" ht="12.75" x14ac:dyDescent="0.2">
      <c r="A39" s="60"/>
      <c r="B39" s="60"/>
      <c r="C39" s="60"/>
      <c r="D39" s="60"/>
      <c r="E39" s="60"/>
      <c r="F39" s="60"/>
      <c r="G39" s="60"/>
      <c r="H39" s="60"/>
      <c r="I39" s="60"/>
    </row>
    <row r="40" spans="1:9" s="65" customFormat="1" ht="12.75" x14ac:dyDescent="0.2">
      <c r="A40" s="60"/>
      <c r="B40" s="60"/>
      <c r="C40" s="60"/>
      <c r="D40" s="60"/>
      <c r="E40" s="60"/>
      <c r="F40" s="60"/>
      <c r="G40" s="60"/>
      <c r="H40" s="60"/>
      <c r="I40" s="60"/>
    </row>
    <row r="41" spans="1:9" s="65" customFormat="1" x14ac:dyDescent="0.25">
      <c r="A41" s="47"/>
      <c r="B41" s="47"/>
      <c r="C41" s="47"/>
      <c r="D41" s="47"/>
      <c r="E41" s="47"/>
      <c r="F41" s="47"/>
      <c r="G41" s="47"/>
      <c r="H41" s="47"/>
      <c r="I41" s="47"/>
    </row>
    <row r="42" spans="1:9" s="67" customFormat="1" x14ac:dyDescent="0.25">
      <c r="A42" s="47"/>
      <c r="B42" s="47"/>
      <c r="C42" s="47"/>
      <c r="D42" s="47"/>
      <c r="E42" s="47"/>
      <c r="F42" s="47"/>
      <c r="G42" s="47"/>
      <c r="H42" s="47"/>
      <c r="I42" s="47"/>
    </row>
  </sheetData>
  <mergeCells count="14">
    <mergeCell ref="F1:I1"/>
    <mergeCell ref="A27:I27"/>
    <mergeCell ref="A29:I29"/>
    <mergeCell ref="A4:I4"/>
    <mergeCell ref="A17:F17"/>
    <mergeCell ref="A8:I8"/>
    <mergeCell ref="A32:I32"/>
    <mergeCell ref="A20:I20"/>
    <mergeCell ref="A21:I21"/>
    <mergeCell ref="A22:I22"/>
    <mergeCell ref="A23:I23"/>
    <mergeCell ref="A25:B25"/>
    <mergeCell ref="A26:I26"/>
    <mergeCell ref="A28:I28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35</vt:i4>
      </vt:variant>
      <vt:variant>
        <vt:lpstr>Imenovani obsegi</vt:lpstr>
      </vt:variant>
      <vt:variant>
        <vt:i4>4</vt:i4>
      </vt:variant>
    </vt:vector>
  </HeadingPairs>
  <TitlesOfParts>
    <vt:vector size="39" baseType="lpstr">
      <vt:lpstr>1 Mleko in mlečni izdelki IK</vt:lpstr>
      <vt:lpstr>2 in 3 Mleko in mlečni izdelki</vt:lpstr>
      <vt:lpstr>4 in 5 Eko mleko in ml. izdelki</vt:lpstr>
      <vt:lpstr>6,7 in 8 Meso ter mesni izdelki</vt:lpstr>
      <vt:lpstr>9 Svinjsko meso</vt:lpstr>
      <vt:lpstr>10 Goveje meso-shema kakovosti</vt:lpstr>
      <vt:lpstr>11 Eko goveje meso</vt:lpstr>
      <vt:lpstr>12 Perutninsko meso in izdelki</vt:lpstr>
      <vt:lpstr>13 Perutnina-shema kakovosti</vt:lpstr>
      <vt:lpstr>14 Ribe</vt:lpstr>
      <vt:lpstr>15 Jajca</vt:lpstr>
      <vt:lpstr>List2</vt:lpstr>
      <vt:lpstr>List1</vt:lpstr>
      <vt:lpstr>List9</vt:lpstr>
      <vt:lpstr>List5</vt:lpstr>
      <vt:lpstr>List6</vt:lpstr>
      <vt:lpstr>List7</vt:lpstr>
      <vt:lpstr>List8</vt:lpstr>
      <vt:lpstr>16 Eko jajca</vt:lpstr>
      <vt:lpstr>17 Sveža zelenjava in sadje</vt:lpstr>
      <vt:lpstr>18 Eko zelenjava in sadje</vt:lpstr>
      <vt:lpstr>19 Stročnice in suho sadje</vt:lpstr>
      <vt:lpstr>20,21,22 Zamr.,konz.sadje zel.</vt:lpstr>
      <vt:lpstr>List3</vt:lpstr>
      <vt:lpstr>23 Sokovi</vt:lpstr>
      <vt:lpstr>24 Eko sokovi</vt:lpstr>
      <vt:lpstr>25 Zamr. in sveži izd. iz test </vt:lpstr>
      <vt:lpstr>26 Žito, mlevski izd.,testenine</vt:lpstr>
      <vt:lpstr>27 Eko žita,kaše in kosmiči</vt:lpstr>
      <vt:lpstr>28 Eko testenine</vt:lpstr>
      <vt:lpstr>29 in 30 Kruh in peciva</vt:lpstr>
      <vt:lpstr>31 Eko kruh in pecivo</vt:lpstr>
      <vt:lpstr>32 Eko keksi</vt:lpstr>
      <vt:lpstr>33 Ostalo preh. blago</vt:lpstr>
      <vt:lpstr>34 Diete</vt:lpstr>
      <vt:lpstr>'1 Mleko in mlečni izdelki IK'!Področje_tiskanja</vt:lpstr>
      <vt:lpstr>'2 in 3 Mleko in mlečni izdelki'!Področje_tiskanja</vt:lpstr>
      <vt:lpstr>'23 Sokovi'!Področje_tiskanja</vt:lpstr>
      <vt:lpstr>'32 Eko keksi'!Področje_tiskanja</vt:lpstr>
    </vt:vector>
  </TitlesOfParts>
  <Company>Mestna občina Ljubljana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Sanela Mlakar</cp:lastModifiedBy>
  <cp:lastPrinted>2025-04-24T08:32:38Z</cp:lastPrinted>
  <dcterms:created xsi:type="dcterms:W3CDTF">2012-08-13T07:08:58Z</dcterms:created>
  <dcterms:modified xsi:type="dcterms:W3CDTF">2025-04-24T08:32:39Z</dcterms:modified>
</cp:coreProperties>
</file>