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ofinanciranje programov in projektov\Programi 2024,2025,2026,2027\"/>
    </mc:Choice>
  </mc:AlternateContent>
  <bookViews>
    <workbookView xWindow="-110" yWindow="-110" windowWidth="19410" windowHeight="10410"/>
  </bookViews>
  <sheets>
    <sheet name="Programi 2024" sheetId="1" r:id="rId1"/>
  </sheets>
  <definedNames>
    <definedName name="_xlnm.Print_Area" localSheetId="0">'Programi 2024'!$A$1:$AG$76</definedName>
  </definedNames>
  <calcPr calcId="162913"/>
</workbook>
</file>

<file path=xl/calcChain.xml><?xml version="1.0" encoding="utf-8"?>
<calcChain xmlns="http://schemas.openxmlformats.org/spreadsheetml/2006/main">
  <c r="Y6" i="1" l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5" i="1"/>
  <c r="Y4" i="1"/>
  <c r="P65" i="1" l="1"/>
  <c r="V65" i="1"/>
  <c r="X65" i="1" l="1"/>
  <c r="T65" i="1"/>
  <c r="R65" i="1"/>
  <c r="N65" i="1"/>
  <c r="L65" i="1"/>
  <c r="J65" i="1"/>
  <c r="H65" i="1"/>
  <c r="F65" i="1"/>
  <c r="AG5" i="1" l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4" i="1"/>
  <c r="AG65" i="1" l="1"/>
  <c r="AF16" i="1"/>
  <c r="AF49" i="1" l="1"/>
  <c r="AF48" i="1"/>
  <c r="AF5" i="1" l="1"/>
  <c r="AF6" i="1"/>
  <c r="AF7" i="1"/>
  <c r="AF8" i="1"/>
  <c r="AF9" i="1"/>
  <c r="AF10" i="1"/>
  <c r="AF11" i="1"/>
  <c r="AF12" i="1"/>
  <c r="AF13" i="1"/>
  <c r="AF14" i="1"/>
  <c r="AF15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4" i="1"/>
  <c r="AF65" i="1" l="1"/>
  <c r="AB65" i="1"/>
  <c r="Z65" i="1" l="1"/>
  <c r="W65" i="1" l="1"/>
  <c r="K65" i="1"/>
  <c r="I65" i="1"/>
  <c r="G65" i="1"/>
  <c r="E65" i="1"/>
  <c r="Y65" i="1" l="1"/>
  <c r="S65" i="1"/>
  <c r="Q65" i="1"/>
  <c r="M65" i="1"/>
  <c r="U65" i="1"/>
  <c r="O65" i="1"/>
</calcChain>
</file>

<file path=xl/sharedStrings.xml><?xml version="1.0" encoding="utf-8"?>
<sst xmlns="http://schemas.openxmlformats.org/spreadsheetml/2006/main" count="181" uniqueCount="167">
  <si>
    <t>Izvajalec</t>
  </si>
  <si>
    <t>Društvo gledališče Ane Monro</t>
  </si>
  <si>
    <t>Plesni teater Ljubljana</t>
  </si>
  <si>
    <t>Mini teater</t>
  </si>
  <si>
    <t>Zavod P.A.R.A.S.I.T.E.</t>
  </si>
  <si>
    <t>Društvo ŠKUC</t>
  </si>
  <si>
    <t>Društvo Photon</t>
  </si>
  <si>
    <t>KUD Mreža</t>
  </si>
  <si>
    <t>Forum Ljubljana</t>
  </si>
  <si>
    <t>SIGIC</t>
  </si>
  <si>
    <t>DLUL</t>
  </si>
  <si>
    <t>Uprizoritvene umetnosti</t>
  </si>
  <si>
    <t>Glasbene umetnosti</t>
  </si>
  <si>
    <t>Intermedijske umetnosti</t>
  </si>
  <si>
    <t>Beletrina, zavod za založniško dejavnost</t>
  </si>
  <si>
    <t>Zavod Delak</t>
  </si>
  <si>
    <t xml:space="preserve">Podporni kulturni programi </t>
  </si>
  <si>
    <t>Literarni festival</t>
  </si>
  <si>
    <t>Legenda (osnovna področja)</t>
  </si>
  <si>
    <t xml:space="preserve">SKUPAJ PROGRAMI </t>
  </si>
  <si>
    <t>Društvo Pekinpah</t>
  </si>
  <si>
    <t>SCCA</t>
  </si>
  <si>
    <t>Emanat, Zavod za razvoj in afirmacijo plesa in sodobne umetnosti</t>
  </si>
  <si>
    <t>Zavod EN-KNAP</t>
  </si>
  <si>
    <t>MASKA LJUBLJANA</t>
  </si>
  <si>
    <t>Zavod Bunker</t>
  </si>
  <si>
    <t>Gledališče Glej</t>
  </si>
  <si>
    <t>BUFETO -  Zavod za razvoj cirkuško gledaliških umetnosti</t>
  </si>
  <si>
    <t>SPLOH Zavod za umetniško produkcijo in založništvo</t>
  </si>
  <si>
    <t>Kulturno - umetniško društvo MOTA - muzej tranzitornih umetnosti</t>
  </si>
  <si>
    <t>Zavod za kulturo, umetnost in izobraževanje Kersnikova</t>
  </si>
  <si>
    <t>Aksioma, zavod za sodobne umetnosti</t>
  </si>
  <si>
    <t>Cona, zavod za procesiranje sodobne umetnosti</t>
  </si>
  <si>
    <t>Društvo Ljudmila, laboratorij za znanost in umetnost</t>
  </si>
  <si>
    <t>Cirkulacija 2-društvo za interdisciplinarnost in cirkulacijo sodobne umetnosti</t>
  </si>
  <si>
    <t>Projekt ATOL, zavod za umetniško produkcijo, posredovanje in založništvo</t>
  </si>
  <si>
    <t>Vizualne umetnosti</t>
  </si>
  <si>
    <t>Zavod Federacija</t>
  </si>
  <si>
    <t>Spodbujanje bralne kulture</t>
  </si>
  <si>
    <t>Transdisciplinarni programi</t>
  </si>
  <si>
    <t>Divja misel, Inštitut za neprofitno komunikacijo</t>
  </si>
  <si>
    <t>Društvo slovenskih pisateljev</t>
  </si>
  <si>
    <t>RADIO ŠTUDENT</t>
  </si>
  <si>
    <t>GALERIJA BOKS</t>
  </si>
  <si>
    <t>MOTOVILA</t>
  </si>
  <si>
    <t>DUM - DRUŠTVO UMETNIKOV</t>
  </si>
  <si>
    <t>Mesto žensk, društvo za promocijo žensk v kulturi</t>
  </si>
  <si>
    <t>Galerija Equrna</t>
  </si>
  <si>
    <t>Zavod Ravnikar Gallery Space</t>
  </si>
  <si>
    <t xml:space="preserve">Umetniško društvo Nomad Dance Academy </t>
  </si>
  <si>
    <t>Društvo Hiša otrok in umetnosti</t>
  </si>
  <si>
    <t>Staroljubljanski zavod za kulturo</t>
  </si>
  <si>
    <t>Sofinancirani javni kulturni programi v letu 2024</t>
  </si>
  <si>
    <t xml:space="preserve">Intermedijske umetnosti </t>
  </si>
  <si>
    <t>Podporni programi</t>
  </si>
  <si>
    <t>Spodbujanje bralne kulturne</t>
  </si>
  <si>
    <t xml:space="preserve">POGODBENI ZNESEK </t>
  </si>
  <si>
    <t>DRUŠTVO ASOCIACIJA</t>
  </si>
  <si>
    <t>DRUŠTVO VIA NEGATIVA</t>
  </si>
  <si>
    <t>ZAVOD ETC</t>
  </si>
  <si>
    <t>KUD SKLADIŠČE 172</t>
  </si>
  <si>
    <t>Zavod Festival sodobne glasbe in umetnosti Sonica</t>
  </si>
  <si>
    <t>CENTRALALA, združenje za spodbujanje glasbene kulture</t>
  </si>
  <si>
    <t>Mladike - prvi programi</t>
  </si>
  <si>
    <t>Društvo slovenskih književnih prevajalcev</t>
  </si>
  <si>
    <t>KAPA - DRUŠTVO ZA KULTURNO IN UMETNIŠKO PRODUKCIJO</t>
  </si>
  <si>
    <t>KULTURNO DRUŠTVO GLASBENA MATICA LJUBLJANA</t>
  </si>
  <si>
    <t>DRUŠTVO GLASBENA MLADINA LJUBLJANSKA</t>
  </si>
  <si>
    <t>DRUGA GODBA Zavod za organizacijo in izvedbo kulturnih prireditev</t>
  </si>
  <si>
    <t>DRUŠTVO SLOVENSKIH SKLADATELJEV</t>
  </si>
  <si>
    <t>HARMONIA ANTIQUA LABACENSIS - zavod za umetniško poustvarjanje in izobraževanje na področju stare glasbe</t>
  </si>
  <si>
    <t>CHANNEL ZERO KULTURNO UMETNIŠKO DRUŠTVO</t>
  </si>
  <si>
    <t>KULTURNO DRUŠTVO VESELI DIHURČKI</t>
  </si>
  <si>
    <t>DRUŠTVO ZA ENO GLASBO</t>
  </si>
  <si>
    <t>AKADEMSKI PEVSKI ZBOR TONE TOMŠIČ UNIVERZE V LJUBLJANI, KULTURNO DRUŠTVO</t>
  </si>
  <si>
    <t>DRUŠTVO ZA TROBILNO KOMORNO GLASBO - SIBRASS</t>
  </si>
  <si>
    <t>Zavod Flota</t>
  </si>
  <si>
    <t>Društvo slovensko komorno glasbeno gledališče</t>
  </si>
  <si>
    <t>Kulturno-umetnostna vzgoja</t>
  </si>
  <si>
    <t>26.4.</t>
  </si>
  <si>
    <t>29.4.</t>
  </si>
  <si>
    <t>30.4.</t>
  </si>
  <si>
    <t>3.5.</t>
  </si>
  <si>
    <t>9.5.</t>
  </si>
  <si>
    <t>10.5.</t>
  </si>
  <si>
    <t>17.5.</t>
  </si>
  <si>
    <t>16.5.</t>
  </si>
  <si>
    <t>20.6.</t>
  </si>
  <si>
    <t>Številka pogodbe</t>
  </si>
  <si>
    <t>C7560-24-440038</t>
  </si>
  <si>
    <t>C7560-24-440037</t>
  </si>
  <si>
    <t>C7560-24-440053</t>
  </si>
  <si>
    <t>C7560-24-440048</t>
  </si>
  <si>
    <t>C7560-24-440047</t>
  </si>
  <si>
    <t>C7560-24-440067</t>
  </si>
  <si>
    <t>C7560-24-440094</t>
  </si>
  <si>
    <t>C7560-24-440054</t>
  </si>
  <si>
    <t>C7560-24-440055</t>
  </si>
  <si>
    <t>C7560-24-440057</t>
  </si>
  <si>
    <t>C7560-24-440068</t>
  </si>
  <si>
    <t>C7560-24-440066</t>
  </si>
  <si>
    <t>C7560-24-440061</t>
  </si>
  <si>
    <t>C7560-24-440062</t>
  </si>
  <si>
    <t>C7560-24-440064</t>
  </si>
  <si>
    <t>C7560-24-440065</t>
  </si>
  <si>
    <t>C7560-24-440059</t>
  </si>
  <si>
    <t>C7560-24-440060</t>
  </si>
  <si>
    <t>C7560-24-440058</t>
  </si>
  <si>
    <t>19.06.</t>
  </si>
  <si>
    <t xml:space="preserve">30.5. </t>
  </si>
  <si>
    <t>C7560-24-440096</t>
  </si>
  <si>
    <t>C7560-24-440084</t>
  </si>
  <si>
    <t>C7560-24-440078</t>
  </si>
  <si>
    <t>C7560-24-440076</t>
  </si>
  <si>
    <t>C7560-24-440085</t>
  </si>
  <si>
    <t>C7560-24-440077</t>
  </si>
  <si>
    <t>C7560-24-440100</t>
  </si>
  <si>
    <t>C7560-24-440105</t>
  </si>
  <si>
    <t>C7560-24-440075</t>
  </si>
  <si>
    <t>C7560-24-440079</t>
  </si>
  <si>
    <t>C7560-24-440103</t>
  </si>
  <si>
    <t>C7560-24-440110</t>
  </si>
  <si>
    <t>C7560-24-440095</t>
  </si>
  <si>
    <t>18.7.</t>
  </si>
  <si>
    <t>29.7.</t>
  </si>
  <si>
    <t>7.8.</t>
  </si>
  <si>
    <t>9.8.</t>
  </si>
  <si>
    <t>12.9.</t>
  </si>
  <si>
    <t>27.9.</t>
  </si>
  <si>
    <t>4.10.</t>
  </si>
  <si>
    <t>3.10.</t>
  </si>
  <si>
    <t>10.10.</t>
  </si>
  <si>
    <t>19.9.</t>
  </si>
  <si>
    <t>17.10.</t>
  </si>
  <si>
    <t>C7560-24-440086</t>
  </si>
  <si>
    <t>C7560-24-440071</t>
  </si>
  <si>
    <t>C7560-24-440090</t>
  </si>
  <si>
    <t>C7560-24-440093</t>
  </si>
  <si>
    <t>C7560-24-440092</t>
  </si>
  <si>
    <t>C7560-24-440083</t>
  </si>
  <si>
    <t>C7560-24-440091</t>
  </si>
  <si>
    <t>C7560-24-440073</t>
  </si>
  <si>
    <t>C7560-24-440070</t>
  </si>
  <si>
    <t>C7560-24-440080</t>
  </si>
  <si>
    <t>C7560-24-440089</t>
  </si>
  <si>
    <t>C7560-24-440081</t>
  </si>
  <si>
    <t>C7560-24-440069</t>
  </si>
  <si>
    <t>C7560-24-440101</t>
  </si>
  <si>
    <t>C7560-24-440074</t>
  </si>
  <si>
    <t>C7560-24-440072</t>
  </si>
  <si>
    <t>C7560-24-440082</t>
  </si>
  <si>
    <t>C7560-24-440098</t>
  </si>
  <si>
    <t>C7560-24-440099</t>
  </si>
  <si>
    <t>C7560-24-440097</t>
  </si>
  <si>
    <t>C7560-24-440106</t>
  </si>
  <si>
    <t>C7560-24-440102</t>
  </si>
  <si>
    <t>C7560-24-440104</t>
  </si>
  <si>
    <t>C7560-24-440109</t>
  </si>
  <si>
    <t>C7560-24-440139</t>
  </si>
  <si>
    <t>C7560-24-440108</t>
  </si>
  <si>
    <t>C7560-24-440138</t>
  </si>
  <si>
    <t>C7560-24-440240</t>
  </si>
  <si>
    <t>29.11.</t>
  </si>
  <si>
    <t>6.12.</t>
  </si>
  <si>
    <t>9.12.</t>
  </si>
  <si>
    <t>12.12.</t>
  </si>
  <si>
    <t>18.12.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</si>
</sst>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sz val="16"/>
      <name val="Calibri"/>
      <family val="2"/>
      <charset val="238"/>
    </font>
    <font>
      <b/>
      <sz val="16"/>
      <name val="Times New Roman"/>
      <family val="1"/>
      <charset val="238"/>
    </font>
    <font>
      <sz val="16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</font>
    <font>
      <b/>
      <sz val="16"/>
      <color rgb="FF26282A"/>
      <name val="Verdana"/>
      <family val="2"/>
      <charset val="238"/>
    </font>
    <font>
      <sz val="16"/>
      <color theme="1"/>
      <name val="Symbol"/>
      <family val="1"/>
      <charset val="2"/>
    </font>
    <font>
      <sz val="16"/>
      <color rgb="FF1F497D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6" borderId="0" xfId="0" applyFont="1" applyFill="1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6" borderId="1" xfId="0" applyFont="1" applyFill="1" applyBorder="1"/>
    <xf numFmtId="0" fontId="1" fillId="2" borderId="3" xfId="0" applyFont="1" applyFill="1" applyBorder="1"/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 wrapText="1"/>
    </xf>
    <xf numFmtId="0" fontId="1" fillId="11" borderId="1" xfId="0" applyFont="1" applyFill="1" applyBorder="1"/>
    <xf numFmtId="0" fontId="1" fillId="3" borderId="2" xfId="0" applyFont="1" applyFill="1" applyBorder="1"/>
    <xf numFmtId="3" fontId="2" fillId="0" borderId="1" xfId="0" applyNumberFormat="1" applyFont="1" applyBorder="1"/>
    <xf numFmtId="3" fontId="1" fillId="0" borderId="1" xfId="0" applyNumberFormat="1" applyFont="1" applyBorder="1"/>
    <xf numFmtId="3" fontId="2" fillId="11" borderId="1" xfId="0" applyNumberFormat="1" applyFont="1" applyFill="1" applyBorder="1"/>
    <xf numFmtId="14" fontId="1" fillId="11" borderId="1" xfId="0" applyNumberFormat="1" applyFont="1" applyFill="1" applyBorder="1"/>
    <xf numFmtId="4" fontId="1" fillId="11" borderId="1" xfId="0" applyNumberFormat="1" applyFont="1" applyFill="1" applyBorder="1"/>
    <xf numFmtId="3" fontId="1" fillId="11" borderId="1" xfId="0" applyNumberFormat="1" applyFont="1" applyFill="1" applyBorder="1"/>
    <xf numFmtId="0" fontId="1" fillId="3" borderId="2" xfId="0" applyFont="1" applyFill="1" applyBorder="1" applyAlignment="1">
      <alignment wrapText="1"/>
    </xf>
    <xf numFmtId="14" fontId="2" fillId="11" borderId="1" xfId="0" applyNumberFormat="1" applyFont="1" applyFill="1" applyBorder="1"/>
    <xf numFmtId="3" fontId="3" fillId="0" borderId="0" xfId="0" applyNumberFormat="1" applyFont="1"/>
    <xf numFmtId="0" fontId="1" fillId="3" borderId="5" xfId="0" applyFont="1" applyFill="1" applyBorder="1"/>
    <xf numFmtId="0" fontId="4" fillId="3" borderId="1" xfId="0" applyFont="1" applyFill="1" applyBorder="1" applyAlignment="1">
      <alignment wrapText="1"/>
    </xf>
    <xf numFmtId="0" fontId="1" fillId="4" borderId="4" xfId="0" applyFont="1" applyFill="1" applyBorder="1" applyAlignment="1">
      <alignment wrapText="1"/>
    </xf>
    <xf numFmtId="3" fontId="5" fillId="0" borderId="1" xfId="0" applyNumberFormat="1" applyFont="1" applyBorder="1"/>
    <xf numFmtId="0" fontId="1" fillId="2" borderId="2" xfId="0" applyFont="1" applyFill="1" applyBorder="1"/>
    <xf numFmtId="0" fontId="1" fillId="2" borderId="2" xfId="0" applyFont="1" applyFill="1" applyBorder="1" applyAlignment="1">
      <alignment wrapText="1"/>
    </xf>
    <xf numFmtId="3" fontId="6" fillId="0" borderId="1" xfId="0" applyNumberFormat="1" applyFont="1" applyBorder="1"/>
    <xf numFmtId="3" fontId="7" fillId="0" borderId="1" xfId="0" applyNumberFormat="1" applyFont="1" applyBorder="1"/>
    <xf numFmtId="3" fontId="8" fillId="0" borderId="1" xfId="0" applyNumberFormat="1" applyFont="1" applyBorder="1"/>
    <xf numFmtId="0" fontId="1" fillId="5" borderId="2" xfId="0" applyFont="1" applyFill="1" applyBorder="1" applyAlignment="1">
      <alignment wrapText="1"/>
    </xf>
    <xf numFmtId="0" fontId="1" fillId="11" borderId="2" xfId="0" applyFont="1" applyFill="1" applyBorder="1" applyAlignment="1">
      <alignment wrapText="1"/>
    </xf>
    <xf numFmtId="0" fontId="1" fillId="9" borderId="2" xfId="0" applyFont="1" applyFill="1" applyBorder="1" applyAlignment="1">
      <alignment wrapText="1"/>
    </xf>
    <xf numFmtId="0" fontId="1" fillId="10" borderId="2" xfId="0" applyFont="1" applyFill="1" applyBorder="1" applyAlignment="1">
      <alignment wrapText="1"/>
    </xf>
    <xf numFmtId="16" fontId="1" fillId="11" borderId="1" xfId="0" applyNumberFormat="1" applyFont="1" applyFill="1" applyBorder="1"/>
    <xf numFmtId="0" fontId="1" fillId="8" borderId="1" xfId="0" applyFont="1" applyFill="1" applyBorder="1"/>
    <xf numFmtId="0" fontId="1" fillId="8" borderId="2" xfId="0" applyFont="1" applyFill="1" applyBorder="1" applyAlignment="1">
      <alignment wrapText="1"/>
    </xf>
    <xf numFmtId="3" fontId="1" fillId="6" borderId="1" xfId="0" applyNumberFormat="1" applyFont="1" applyFill="1" applyBorder="1"/>
    <xf numFmtId="3" fontId="2" fillId="6" borderId="1" xfId="0" applyNumberFormat="1" applyFont="1" applyFill="1" applyBorder="1"/>
    <xf numFmtId="0" fontId="1" fillId="13" borderId="1" xfId="0" applyFont="1" applyFill="1" applyBorder="1"/>
    <xf numFmtId="0" fontId="1" fillId="13" borderId="2" xfId="0" applyFont="1" applyFill="1" applyBorder="1" applyAlignment="1">
      <alignment wrapText="1"/>
    </xf>
    <xf numFmtId="0" fontId="2" fillId="0" borderId="1" xfId="0" applyFont="1" applyBorder="1"/>
    <xf numFmtId="3" fontId="2" fillId="12" borderId="8" xfId="0" applyNumberFormat="1" applyFont="1" applyFill="1" applyBorder="1"/>
    <xf numFmtId="3" fontId="2" fillId="0" borderId="8" xfId="0" applyNumberFormat="1" applyFont="1" applyBorder="1"/>
    <xf numFmtId="0" fontId="1" fillId="0" borderId="8" xfId="0" applyFont="1" applyBorder="1"/>
    <xf numFmtId="4" fontId="1" fillId="0" borderId="8" xfId="0" applyNumberFormat="1" applyFont="1" applyBorder="1"/>
    <xf numFmtId="4" fontId="1" fillId="6" borderId="8" xfId="0" applyNumberFormat="1" applyFont="1" applyFill="1" applyBorder="1"/>
    <xf numFmtId="3" fontId="1" fillId="0" borderId="0" xfId="0" applyNumberFormat="1" applyFont="1"/>
    <xf numFmtId="0" fontId="1" fillId="0" borderId="0" xfId="0" applyFont="1" applyFill="1"/>
    <xf numFmtId="0" fontId="1" fillId="7" borderId="0" xfId="0" applyFont="1" applyFill="1" applyBorder="1"/>
    <xf numFmtId="3" fontId="1" fillId="0" borderId="0" xfId="0" applyNumberFormat="1" applyFont="1" applyBorder="1"/>
    <xf numFmtId="0" fontId="1" fillId="4" borderId="0" xfId="0" applyFont="1" applyFill="1" applyBorder="1"/>
    <xf numFmtId="0" fontId="1" fillId="0" borderId="0" xfId="0" applyFont="1" applyBorder="1"/>
    <xf numFmtId="0" fontId="1" fillId="2" borderId="0" xfId="0" applyFont="1" applyFill="1" applyBorder="1"/>
    <xf numFmtId="0" fontId="1" fillId="5" borderId="0" xfId="0" applyFont="1" applyFill="1" applyBorder="1" applyAlignment="1">
      <alignment wrapText="1"/>
    </xf>
    <xf numFmtId="0" fontId="1" fillId="11" borderId="0" xfId="0" applyFont="1" applyFill="1" applyBorder="1" applyAlignment="1">
      <alignment wrapText="1"/>
    </xf>
    <xf numFmtId="0" fontId="1" fillId="6" borderId="0" xfId="0" applyFont="1" applyFill="1" applyBorder="1" applyAlignment="1">
      <alignment wrapText="1"/>
    </xf>
    <xf numFmtId="0" fontId="1" fillId="9" borderId="0" xfId="0" applyFont="1" applyFill="1" applyBorder="1" applyAlignment="1">
      <alignment wrapText="1"/>
    </xf>
    <xf numFmtId="0" fontId="1" fillId="8" borderId="0" xfId="0" applyFont="1" applyFill="1" applyBorder="1"/>
    <xf numFmtId="0" fontId="9" fillId="0" borderId="0" xfId="0" applyFont="1" applyAlignment="1">
      <alignment vertical="center"/>
    </xf>
    <xf numFmtId="0" fontId="1" fillId="10" borderId="0" xfId="0" applyFont="1" applyFill="1" applyBorder="1" applyAlignment="1">
      <alignment wrapText="1"/>
    </xf>
    <xf numFmtId="0" fontId="10" fillId="0" borderId="0" xfId="0" applyFont="1" applyAlignment="1">
      <alignment horizontal="left" vertical="center" indent="4"/>
    </xf>
    <xf numFmtId="0" fontId="11" fillId="0" borderId="0" xfId="0" applyFont="1" applyAlignment="1">
      <alignment vertical="center"/>
    </xf>
    <xf numFmtId="0" fontId="1" fillId="11" borderId="1" xfId="0" applyFont="1" applyFill="1" applyBorder="1" applyAlignment="1">
      <alignment horizontal="center" vertical="top" wrapText="1"/>
    </xf>
    <xf numFmtId="0" fontId="1" fillId="6" borderId="4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</cellXfs>
  <cellStyles count="1">
    <cellStyle name="Navad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9"/>
  <sheetViews>
    <sheetView tabSelected="1" view="pageBreakPreview" topLeftCell="A52" zoomScale="40" zoomScaleNormal="85" zoomScaleSheetLayoutView="40" workbookViewId="0">
      <selection activeCell="S7" sqref="S7"/>
    </sheetView>
  </sheetViews>
  <sheetFormatPr defaultColWidth="9.1796875" defaultRowHeight="21" x14ac:dyDescent="0.5"/>
  <cols>
    <col min="1" max="1" width="4.453125" style="1" customWidth="1"/>
    <col min="2" max="2" width="8.1796875" style="2" customWidth="1"/>
    <col min="3" max="3" width="24" style="2" customWidth="1"/>
    <col min="4" max="4" width="28.54296875" style="2" customWidth="1"/>
    <col min="5" max="5" width="13.81640625" style="2" customWidth="1"/>
    <col min="6" max="6" width="13.7265625" style="2" customWidth="1"/>
    <col min="7" max="7" width="12.81640625" style="2" customWidth="1"/>
    <col min="8" max="8" width="13.81640625" style="2" customWidth="1"/>
    <col min="9" max="9" width="12.1796875" style="2" customWidth="1"/>
    <col min="10" max="10" width="14.26953125" style="2" customWidth="1"/>
    <col min="11" max="12" width="12.1796875" style="2" customWidth="1"/>
    <col min="13" max="13" width="14" style="2" customWidth="1"/>
    <col min="14" max="14" width="15.453125" style="2" customWidth="1"/>
    <col min="15" max="15" width="12.26953125" style="2" customWidth="1"/>
    <col min="16" max="16" width="11.7265625" style="2" customWidth="1"/>
    <col min="17" max="18" width="12.1796875" style="2" customWidth="1"/>
    <col min="19" max="19" width="10.7265625" style="2" customWidth="1"/>
    <col min="20" max="20" width="12.453125" style="2" customWidth="1"/>
    <col min="21" max="21" width="14.7265625" style="2" customWidth="1"/>
    <col min="22" max="22" width="14.26953125" style="2" customWidth="1"/>
    <col min="23" max="24" width="10.81640625" style="2" customWidth="1"/>
    <col min="25" max="25" width="15.54296875" style="2" customWidth="1"/>
    <col min="26" max="31" width="15.54296875" style="2" hidden="1" customWidth="1"/>
    <col min="32" max="32" width="15.54296875" style="1" hidden="1" customWidth="1"/>
    <col min="33" max="33" width="18.54296875" style="2" customWidth="1"/>
    <col min="34" max="16384" width="9.1796875" style="2"/>
  </cols>
  <sheetData>
    <row r="1" spans="1:33" ht="27.65" customHeight="1" x14ac:dyDescent="0.5">
      <c r="D1" s="3" t="s">
        <v>52</v>
      </c>
    </row>
    <row r="2" spans="1:33" ht="58.5" customHeight="1" x14ac:dyDescent="0.5">
      <c r="A2" s="64"/>
      <c r="B2" s="65"/>
      <c r="C2" s="65"/>
      <c r="D2" s="66"/>
      <c r="E2" s="67" t="s">
        <v>11</v>
      </c>
      <c r="F2" s="68"/>
      <c r="G2" s="67" t="s">
        <v>12</v>
      </c>
      <c r="H2" s="68"/>
      <c r="I2" s="67" t="s">
        <v>36</v>
      </c>
      <c r="J2" s="68"/>
      <c r="K2" s="67" t="s">
        <v>53</v>
      </c>
      <c r="L2" s="68"/>
      <c r="M2" s="67" t="s">
        <v>39</v>
      </c>
      <c r="N2" s="68"/>
      <c r="O2" s="67" t="s">
        <v>54</v>
      </c>
      <c r="P2" s="68"/>
      <c r="Q2" s="67" t="s">
        <v>55</v>
      </c>
      <c r="R2" s="68"/>
      <c r="S2" s="67" t="s">
        <v>17</v>
      </c>
      <c r="T2" s="68"/>
      <c r="U2" s="67" t="s">
        <v>63</v>
      </c>
      <c r="V2" s="68"/>
      <c r="W2" s="67" t="s">
        <v>78</v>
      </c>
      <c r="X2" s="68"/>
      <c r="Y2" s="63" t="s">
        <v>56</v>
      </c>
      <c r="Z2" s="63"/>
      <c r="AA2" s="63"/>
      <c r="AB2" s="63"/>
      <c r="AC2" s="63"/>
      <c r="AD2" s="63"/>
      <c r="AE2" s="63"/>
      <c r="AF2" s="63"/>
      <c r="AG2" s="63"/>
    </row>
    <row r="3" spans="1:33" ht="15" customHeight="1" x14ac:dyDescent="0.5">
      <c r="A3" s="5"/>
      <c r="B3" s="6"/>
      <c r="C3" s="6" t="s">
        <v>88</v>
      </c>
      <c r="D3" s="7" t="s">
        <v>0</v>
      </c>
      <c r="E3" s="8">
        <v>2024</v>
      </c>
      <c r="F3" s="8">
        <v>2025</v>
      </c>
      <c r="G3" s="8">
        <v>2024</v>
      </c>
      <c r="H3" s="8">
        <v>2025</v>
      </c>
      <c r="I3" s="8">
        <v>2024</v>
      </c>
      <c r="J3" s="8">
        <v>2025</v>
      </c>
      <c r="K3" s="8">
        <v>2024</v>
      </c>
      <c r="L3" s="8">
        <v>2025</v>
      </c>
      <c r="M3" s="8">
        <v>2024</v>
      </c>
      <c r="N3" s="8">
        <v>2025</v>
      </c>
      <c r="O3" s="8">
        <v>2024</v>
      </c>
      <c r="P3" s="8">
        <v>2025</v>
      </c>
      <c r="Q3" s="8">
        <v>2024</v>
      </c>
      <c r="R3" s="8">
        <v>2025</v>
      </c>
      <c r="S3" s="8">
        <v>2024</v>
      </c>
      <c r="T3" s="8">
        <v>2025</v>
      </c>
      <c r="U3" s="8">
        <v>2024</v>
      </c>
      <c r="V3" s="8">
        <v>2025</v>
      </c>
      <c r="W3" s="8">
        <v>2024</v>
      </c>
      <c r="X3" s="8">
        <v>2025</v>
      </c>
      <c r="Y3" s="9">
        <v>2024</v>
      </c>
      <c r="Z3" s="9"/>
      <c r="AA3" s="10"/>
      <c r="AB3" s="10"/>
      <c r="AC3" s="10"/>
      <c r="AD3" s="10"/>
      <c r="AE3" s="10"/>
      <c r="AF3" s="10"/>
      <c r="AG3" s="9">
        <v>2025</v>
      </c>
    </row>
    <row r="4" spans="1:33" x14ac:dyDescent="0.5">
      <c r="A4" s="5">
        <v>1</v>
      </c>
      <c r="B4" s="11">
        <v>1</v>
      </c>
      <c r="C4" s="11" t="s">
        <v>134</v>
      </c>
      <c r="D4" s="11" t="s">
        <v>45</v>
      </c>
      <c r="E4" s="12">
        <v>30500</v>
      </c>
      <c r="F4" s="12">
        <v>38000</v>
      </c>
      <c r="G4" s="13"/>
      <c r="H4" s="13"/>
      <c r="I4" s="13">
        <v>6100</v>
      </c>
      <c r="J4" s="13">
        <v>6100</v>
      </c>
      <c r="K4" s="13">
        <v>3000</v>
      </c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4">
        <f>E4+G4+I4+K4+M4+O4+Q4+S4+U4+W4</f>
        <v>39600</v>
      </c>
      <c r="Z4" s="14">
        <v>11880</v>
      </c>
      <c r="AA4" s="15">
        <v>45434</v>
      </c>
      <c r="AB4" s="16">
        <v>19800</v>
      </c>
      <c r="AC4" s="15">
        <v>45533</v>
      </c>
      <c r="AD4" s="17">
        <v>7920</v>
      </c>
      <c r="AE4" s="15">
        <v>45589</v>
      </c>
      <c r="AF4" s="16">
        <f>Z4+AB4+AD4</f>
        <v>39600</v>
      </c>
      <c r="AG4" s="14">
        <f>F4+H4+J4+L4+N4+P4+R4+T4+V4+X4</f>
        <v>44100</v>
      </c>
    </row>
    <row r="5" spans="1:33" x14ac:dyDescent="0.5">
      <c r="A5" s="5">
        <v>2</v>
      </c>
      <c r="B5" s="11">
        <v>2</v>
      </c>
      <c r="C5" s="11" t="s">
        <v>135</v>
      </c>
      <c r="D5" s="18" t="s">
        <v>3</v>
      </c>
      <c r="E5" s="12">
        <v>160000</v>
      </c>
      <c r="F5" s="12">
        <v>160000</v>
      </c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4">
        <f>E5+G5+I5+K5+M5+O5+Q5+S5+U5+W5</f>
        <v>160000</v>
      </c>
      <c r="Z5" s="14">
        <v>48000</v>
      </c>
      <c r="AA5" s="15">
        <v>45412</v>
      </c>
      <c r="AB5" s="16">
        <v>80000</v>
      </c>
      <c r="AC5" s="15">
        <v>45477</v>
      </c>
      <c r="AD5" s="10">
        <v>32000</v>
      </c>
      <c r="AE5" s="15">
        <v>45595</v>
      </c>
      <c r="AF5" s="16">
        <f t="shared" ref="AF5:AF64" si="0">Z5+AB5+AD5</f>
        <v>160000</v>
      </c>
      <c r="AG5" s="14">
        <f t="shared" ref="AG5:AG64" si="1">F5+H5+J5+L5+N5+P5+R5+T5+V5+X5</f>
        <v>160000</v>
      </c>
    </row>
    <row r="6" spans="1:33" ht="84" x14ac:dyDescent="0.5">
      <c r="A6" s="5">
        <v>3</v>
      </c>
      <c r="B6" s="11">
        <v>3</v>
      </c>
      <c r="C6" s="11" t="s">
        <v>136</v>
      </c>
      <c r="D6" s="18" t="s">
        <v>22</v>
      </c>
      <c r="E6" s="12">
        <v>62500</v>
      </c>
      <c r="F6" s="12">
        <v>66000</v>
      </c>
      <c r="G6" s="13">
        <v>3500</v>
      </c>
      <c r="H6" s="13">
        <v>4500</v>
      </c>
      <c r="I6" s="13"/>
      <c r="J6" s="13"/>
      <c r="K6" s="13">
        <v>1500</v>
      </c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4">
        <f t="shared" ref="Y6:Y64" si="2">E6+G6+I6+K6+M6+O6+Q6+S6+U6+W6</f>
        <v>67500</v>
      </c>
      <c r="Z6" s="14">
        <v>20250</v>
      </c>
      <c r="AA6" s="15">
        <v>45448</v>
      </c>
      <c r="AB6" s="16">
        <v>17977.41</v>
      </c>
      <c r="AC6" s="15">
        <v>45506</v>
      </c>
      <c r="AD6" s="16">
        <v>29272.59</v>
      </c>
      <c r="AE6" s="15">
        <v>45579</v>
      </c>
      <c r="AF6" s="16">
        <f t="shared" si="0"/>
        <v>67500</v>
      </c>
      <c r="AG6" s="14">
        <f t="shared" si="1"/>
        <v>70500</v>
      </c>
    </row>
    <row r="7" spans="1:33" ht="42" x14ac:dyDescent="0.5">
      <c r="A7" s="5"/>
      <c r="B7" s="11">
        <v>4</v>
      </c>
      <c r="C7" s="11" t="s">
        <v>137</v>
      </c>
      <c r="D7" s="18" t="s">
        <v>50</v>
      </c>
      <c r="E7" s="12">
        <v>34000</v>
      </c>
      <c r="F7" s="12">
        <v>34000</v>
      </c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>
        <v>4500</v>
      </c>
      <c r="X7" s="13">
        <v>4900</v>
      </c>
      <c r="Y7" s="14">
        <f t="shared" si="2"/>
        <v>38500</v>
      </c>
      <c r="Z7" s="14">
        <v>11550</v>
      </c>
      <c r="AA7" s="15">
        <v>45471</v>
      </c>
      <c r="AB7" s="16">
        <v>18931.28</v>
      </c>
      <c r="AC7" s="15">
        <v>45609</v>
      </c>
      <c r="AD7" s="10">
        <v>8018.72</v>
      </c>
      <c r="AE7" s="15">
        <v>45637</v>
      </c>
      <c r="AF7" s="16">
        <f t="shared" si="0"/>
        <v>38500</v>
      </c>
      <c r="AG7" s="14">
        <f t="shared" si="1"/>
        <v>38900</v>
      </c>
    </row>
    <row r="8" spans="1:33" ht="42" x14ac:dyDescent="0.5">
      <c r="A8" s="5">
        <v>5</v>
      </c>
      <c r="B8" s="11">
        <v>5</v>
      </c>
      <c r="C8" s="11" t="s">
        <v>138</v>
      </c>
      <c r="D8" s="18" t="s">
        <v>1</v>
      </c>
      <c r="E8" s="12">
        <v>62000</v>
      </c>
      <c r="F8" s="12">
        <v>62000</v>
      </c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>
        <v>1200</v>
      </c>
      <c r="X8" s="13">
        <v>1600</v>
      </c>
      <c r="Y8" s="14">
        <f t="shared" si="2"/>
        <v>63200</v>
      </c>
      <c r="Z8" s="14">
        <v>18960</v>
      </c>
      <c r="AA8" s="15">
        <v>45457</v>
      </c>
      <c r="AB8" s="16">
        <v>23073</v>
      </c>
      <c r="AC8" s="15">
        <v>45534</v>
      </c>
      <c r="AD8" s="17">
        <v>21167</v>
      </c>
      <c r="AE8" s="15">
        <v>45632</v>
      </c>
      <c r="AF8" s="16">
        <f t="shared" si="0"/>
        <v>63200</v>
      </c>
      <c r="AG8" s="14">
        <f t="shared" si="1"/>
        <v>63600</v>
      </c>
    </row>
    <row r="9" spans="1:33" ht="20.25" customHeight="1" x14ac:dyDescent="0.5">
      <c r="A9" s="5">
        <v>6</v>
      </c>
      <c r="B9" s="11">
        <v>6</v>
      </c>
      <c r="C9" s="11" t="s">
        <v>139</v>
      </c>
      <c r="D9" s="18" t="s">
        <v>2</v>
      </c>
      <c r="E9" s="12">
        <v>30500</v>
      </c>
      <c r="F9" s="12">
        <v>37500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>
        <v>2000</v>
      </c>
      <c r="X9" s="13">
        <v>2400</v>
      </c>
      <c r="Y9" s="14">
        <f t="shared" si="2"/>
        <v>32500</v>
      </c>
      <c r="Z9" s="14">
        <v>9750</v>
      </c>
      <c r="AA9" s="15">
        <v>45429</v>
      </c>
      <c r="AB9" s="16">
        <v>16250</v>
      </c>
      <c r="AC9" s="15">
        <v>45527</v>
      </c>
      <c r="AD9" s="17">
        <v>6500</v>
      </c>
      <c r="AE9" s="15">
        <v>45590</v>
      </c>
      <c r="AF9" s="16">
        <f t="shared" si="0"/>
        <v>32500</v>
      </c>
      <c r="AG9" s="14">
        <f t="shared" si="1"/>
        <v>39900</v>
      </c>
    </row>
    <row r="10" spans="1:33" ht="18" customHeight="1" x14ac:dyDescent="0.5">
      <c r="A10" s="5">
        <v>7</v>
      </c>
      <c r="B10" s="11">
        <v>7</v>
      </c>
      <c r="C10" s="11" t="s">
        <v>140</v>
      </c>
      <c r="D10" s="18" t="s">
        <v>23</v>
      </c>
      <c r="E10" s="12">
        <v>160000</v>
      </c>
      <c r="F10" s="12">
        <v>160000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>
        <v>4000</v>
      </c>
      <c r="X10" s="13">
        <v>4700</v>
      </c>
      <c r="Y10" s="14">
        <f t="shared" si="2"/>
        <v>164000</v>
      </c>
      <c r="Z10" s="14">
        <v>49200</v>
      </c>
      <c r="AA10" s="15">
        <v>45450</v>
      </c>
      <c r="AB10" s="16">
        <v>82000</v>
      </c>
      <c r="AC10" s="15">
        <v>45583</v>
      </c>
      <c r="AD10" s="16">
        <v>32800</v>
      </c>
      <c r="AE10" s="15">
        <v>45583</v>
      </c>
      <c r="AF10" s="16">
        <f t="shared" si="0"/>
        <v>164000</v>
      </c>
      <c r="AG10" s="14">
        <f t="shared" si="1"/>
        <v>164700</v>
      </c>
    </row>
    <row r="11" spans="1:33" x14ac:dyDescent="0.5">
      <c r="A11" s="5">
        <v>8</v>
      </c>
      <c r="B11" s="11">
        <v>8</v>
      </c>
      <c r="C11" s="11" t="s">
        <v>141</v>
      </c>
      <c r="D11" s="18" t="s">
        <v>76</v>
      </c>
      <c r="E11" s="12">
        <v>40000</v>
      </c>
      <c r="F11" s="12">
        <v>42500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4">
        <f t="shared" si="2"/>
        <v>40000</v>
      </c>
      <c r="Z11" s="14">
        <v>12000</v>
      </c>
      <c r="AA11" s="15">
        <v>45450</v>
      </c>
      <c r="AB11" s="16">
        <v>20000</v>
      </c>
      <c r="AC11" s="15">
        <v>45632</v>
      </c>
      <c r="AD11" s="17">
        <v>8000</v>
      </c>
      <c r="AE11" s="15">
        <v>45632</v>
      </c>
      <c r="AF11" s="16">
        <f t="shared" si="0"/>
        <v>40000</v>
      </c>
      <c r="AG11" s="14">
        <f t="shared" si="1"/>
        <v>42500</v>
      </c>
    </row>
    <row r="12" spans="1:33" ht="22.9" customHeight="1" x14ac:dyDescent="0.5">
      <c r="A12" s="5">
        <v>9</v>
      </c>
      <c r="B12" s="11">
        <v>9</v>
      </c>
      <c r="C12" s="11" t="s">
        <v>142</v>
      </c>
      <c r="D12" s="18" t="s">
        <v>24</v>
      </c>
      <c r="E12" s="12">
        <v>62200</v>
      </c>
      <c r="F12" s="12">
        <v>69200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4">
        <f t="shared" si="2"/>
        <v>62200</v>
      </c>
      <c r="Z12" s="14">
        <v>18660</v>
      </c>
      <c r="AA12" s="15">
        <v>45436</v>
      </c>
      <c r="AB12" s="16">
        <v>25445</v>
      </c>
      <c r="AC12" s="15">
        <v>45504</v>
      </c>
      <c r="AD12" s="17">
        <v>18095</v>
      </c>
      <c r="AE12" s="15">
        <v>45632</v>
      </c>
      <c r="AF12" s="16">
        <f t="shared" si="0"/>
        <v>62200</v>
      </c>
      <c r="AG12" s="14">
        <f t="shared" si="1"/>
        <v>69200</v>
      </c>
    </row>
    <row r="13" spans="1:33" x14ac:dyDescent="0.5">
      <c r="A13" s="5">
        <v>10</v>
      </c>
      <c r="B13" s="11">
        <v>10</v>
      </c>
      <c r="C13" s="11" t="s">
        <v>143</v>
      </c>
      <c r="D13" s="18" t="s">
        <v>37</v>
      </c>
      <c r="E13" s="12">
        <v>38000</v>
      </c>
      <c r="F13" s="12">
        <v>40000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4">
        <f t="shared" si="2"/>
        <v>38000</v>
      </c>
      <c r="Z13" s="14">
        <v>11400</v>
      </c>
      <c r="AA13" s="15">
        <v>45443</v>
      </c>
      <c r="AB13" s="16">
        <v>19000</v>
      </c>
      <c r="AC13" s="15">
        <v>45471</v>
      </c>
      <c r="AD13" s="17">
        <v>7600</v>
      </c>
      <c r="AE13" s="15">
        <v>45623</v>
      </c>
      <c r="AF13" s="16">
        <f t="shared" si="0"/>
        <v>38000</v>
      </c>
      <c r="AG13" s="14">
        <f t="shared" si="1"/>
        <v>40000</v>
      </c>
    </row>
    <row r="14" spans="1:33" x14ac:dyDescent="0.5">
      <c r="A14" s="5">
        <v>11</v>
      </c>
      <c r="B14" s="11">
        <v>11</v>
      </c>
      <c r="C14" s="11" t="s">
        <v>144</v>
      </c>
      <c r="D14" s="18" t="s">
        <v>25</v>
      </c>
      <c r="E14" s="12">
        <v>90000</v>
      </c>
      <c r="F14" s="12">
        <v>90000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>
        <v>3500</v>
      </c>
      <c r="X14" s="13">
        <v>4200</v>
      </c>
      <c r="Y14" s="14">
        <f t="shared" si="2"/>
        <v>93500</v>
      </c>
      <c r="Z14" s="14">
        <v>28050</v>
      </c>
      <c r="AA14" s="15">
        <v>45455</v>
      </c>
      <c r="AB14" s="16">
        <v>46750</v>
      </c>
      <c r="AC14" s="15">
        <v>45541</v>
      </c>
      <c r="AD14" s="10">
        <v>18700</v>
      </c>
      <c r="AE14" s="15">
        <v>45569</v>
      </c>
      <c r="AF14" s="16">
        <f t="shared" si="0"/>
        <v>93500</v>
      </c>
      <c r="AG14" s="14">
        <f t="shared" si="1"/>
        <v>94200</v>
      </c>
    </row>
    <row r="15" spans="1:33" x14ac:dyDescent="0.5">
      <c r="A15" s="5">
        <v>12</v>
      </c>
      <c r="B15" s="11">
        <v>12</v>
      </c>
      <c r="C15" s="11" t="s">
        <v>145</v>
      </c>
      <c r="D15" s="18" t="s">
        <v>26</v>
      </c>
      <c r="E15" s="12">
        <v>70800</v>
      </c>
      <c r="F15" s="12">
        <v>74800</v>
      </c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4">
        <f t="shared" si="2"/>
        <v>70800</v>
      </c>
      <c r="Z15" s="14">
        <v>21240</v>
      </c>
      <c r="AA15" s="15">
        <v>45457</v>
      </c>
      <c r="AB15" s="16">
        <v>35400</v>
      </c>
      <c r="AC15" s="15">
        <v>45604</v>
      </c>
      <c r="AD15" s="10">
        <v>14160</v>
      </c>
      <c r="AE15" s="15">
        <v>45631</v>
      </c>
      <c r="AF15" s="16">
        <f t="shared" si="0"/>
        <v>70800</v>
      </c>
      <c r="AG15" s="14">
        <f t="shared" si="1"/>
        <v>74800</v>
      </c>
    </row>
    <row r="16" spans="1:33" x14ac:dyDescent="0.5">
      <c r="A16" s="5">
        <v>13</v>
      </c>
      <c r="B16" s="11">
        <v>13</v>
      </c>
      <c r="C16" s="11" t="s">
        <v>146</v>
      </c>
      <c r="D16" s="18" t="s">
        <v>15</v>
      </c>
      <c r="E16" s="12">
        <v>48000</v>
      </c>
      <c r="F16" s="12">
        <v>56000</v>
      </c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4">
        <f t="shared" si="2"/>
        <v>48000</v>
      </c>
      <c r="Z16" s="14">
        <v>14400</v>
      </c>
      <c r="AA16" s="15">
        <v>45412</v>
      </c>
      <c r="AB16" s="16">
        <v>24000</v>
      </c>
      <c r="AC16" s="15">
        <v>45496</v>
      </c>
      <c r="AD16" s="17">
        <v>9600</v>
      </c>
      <c r="AE16" s="15">
        <v>45496</v>
      </c>
      <c r="AF16" s="16">
        <f>Z16+AB16+AD16</f>
        <v>48000</v>
      </c>
      <c r="AG16" s="14">
        <f t="shared" si="1"/>
        <v>56000</v>
      </c>
    </row>
    <row r="17" spans="1:33" ht="63" x14ac:dyDescent="0.5">
      <c r="A17" s="5">
        <v>14</v>
      </c>
      <c r="B17" s="11">
        <v>14</v>
      </c>
      <c r="C17" s="11" t="s">
        <v>147</v>
      </c>
      <c r="D17" s="18" t="s">
        <v>49</v>
      </c>
      <c r="E17" s="12">
        <v>40000</v>
      </c>
      <c r="F17" s="12">
        <v>40000</v>
      </c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4">
        <f t="shared" si="2"/>
        <v>40000</v>
      </c>
      <c r="Z17" s="14"/>
      <c r="AA17" s="10"/>
      <c r="AB17" s="16">
        <v>32000</v>
      </c>
      <c r="AC17" s="15">
        <v>45618</v>
      </c>
      <c r="AD17" s="10">
        <v>8000</v>
      </c>
      <c r="AE17" s="15">
        <v>45618</v>
      </c>
      <c r="AF17" s="16">
        <f t="shared" si="0"/>
        <v>40000</v>
      </c>
      <c r="AG17" s="14">
        <f t="shared" si="1"/>
        <v>40000</v>
      </c>
    </row>
    <row r="18" spans="1:33" x14ac:dyDescent="0.5">
      <c r="A18" s="5">
        <v>15</v>
      </c>
      <c r="B18" s="11">
        <v>15</v>
      </c>
      <c r="C18" s="11" t="s">
        <v>148</v>
      </c>
      <c r="D18" s="18" t="s">
        <v>20</v>
      </c>
      <c r="E18" s="12">
        <v>35000</v>
      </c>
      <c r="F18" s="12">
        <v>37500</v>
      </c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4">
        <f t="shared" si="2"/>
        <v>35000</v>
      </c>
      <c r="Z18" s="14">
        <v>10500</v>
      </c>
      <c r="AA18" s="19">
        <v>45442</v>
      </c>
      <c r="AB18" s="16">
        <v>17500</v>
      </c>
      <c r="AC18" s="15">
        <v>45484</v>
      </c>
      <c r="AD18" s="10">
        <v>7000</v>
      </c>
      <c r="AE18" s="15">
        <v>45540</v>
      </c>
      <c r="AF18" s="16">
        <f t="shared" si="0"/>
        <v>35000</v>
      </c>
      <c r="AG18" s="14">
        <f t="shared" si="1"/>
        <v>37500</v>
      </c>
    </row>
    <row r="19" spans="1:33" ht="63" x14ac:dyDescent="0.5">
      <c r="A19" s="5">
        <v>16</v>
      </c>
      <c r="B19" s="11">
        <v>16</v>
      </c>
      <c r="C19" s="11" t="s">
        <v>149</v>
      </c>
      <c r="D19" s="18" t="s">
        <v>27</v>
      </c>
      <c r="E19" s="12">
        <v>32000</v>
      </c>
      <c r="F19" s="20">
        <v>33000</v>
      </c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4">
        <f t="shared" si="2"/>
        <v>32000</v>
      </c>
      <c r="Z19" s="14">
        <v>9600</v>
      </c>
      <c r="AA19" s="15">
        <v>45422</v>
      </c>
      <c r="AB19" s="16">
        <v>16000</v>
      </c>
      <c r="AC19" s="15">
        <v>45540</v>
      </c>
      <c r="AD19" s="10">
        <v>6400</v>
      </c>
      <c r="AE19" s="15">
        <v>45624</v>
      </c>
      <c r="AF19" s="16">
        <f t="shared" si="0"/>
        <v>32000</v>
      </c>
      <c r="AG19" s="14">
        <f t="shared" si="1"/>
        <v>33000</v>
      </c>
    </row>
    <row r="20" spans="1:33" ht="66.75" customHeight="1" x14ac:dyDescent="0.5">
      <c r="A20" s="5">
        <v>17</v>
      </c>
      <c r="B20" s="21">
        <v>17</v>
      </c>
      <c r="C20" s="11" t="s">
        <v>150</v>
      </c>
      <c r="D20" s="22" t="s">
        <v>77</v>
      </c>
      <c r="E20" s="12">
        <v>41000</v>
      </c>
      <c r="F20" s="12">
        <v>41000</v>
      </c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4">
        <f t="shared" si="2"/>
        <v>41000</v>
      </c>
      <c r="Z20" s="14">
        <v>12300</v>
      </c>
      <c r="AA20" s="15">
        <v>45456</v>
      </c>
      <c r="AB20" s="16">
        <v>19158.95</v>
      </c>
      <c r="AC20" s="15">
        <v>45576</v>
      </c>
      <c r="AD20" s="10">
        <v>9541.0499999999993</v>
      </c>
      <c r="AE20" s="15">
        <v>45630</v>
      </c>
      <c r="AF20" s="16">
        <f t="shared" si="0"/>
        <v>41000</v>
      </c>
      <c r="AG20" s="14">
        <f t="shared" si="1"/>
        <v>41000</v>
      </c>
    </row>
    <row r="21" spans="1:33" ht="87.75" customHeight="1" x14ac:dyDescent="0.5">
      <c r="A21" s="5">
        <v>18</v>
      </c>
      <c r="B21" s="23">
        <v>1</v>
      </c>
      <c r="C21" s="23" t="s">
        <v>110</v>
      </c>
      <c r="D21" s="23" t="s">
        <v>28</v>
      </c>
      <c r="E21" s="13">
        <v>10000</v>
      </c>
      <c r="F21" s="13">
        <v>10000</v>
      </c>
      <c r="G21" s="12">
        <v>40000</v>
      </c>
      <c r="H21" s="24">
        <v>42000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4">
        <f t="shared" si="2"/>
        <v>50000</v>
      </c>
      <c r="Z21" s="14">
        <v>15000</v>
      </c>
      <c r="AA21" s="15">
        <v>45450</v>
      </c>
      <c r="AB21" s="16">
        <v>25000</v>
      </c>
      <c r="AC21" s="15">
        <v>45477</v>
      </c>
      <c r="AD21" s="14">
        <v>10000</v>
      </c>
      <c r="AE21" s="15">
        <v>45576</v>
      </c>
      <c r="AF21" s="16">
        <f t="shared" si="0"/>
        <v>50000</v>
      </c>
      <c r="AG21" s="14">
        <f t="shared" si="1"/>
        <v>52000</v>
      </c>
    </row>
    <row r="22" spans="1:33" ht="84" x14ac:dyDescent="0.5">
      <c r="A22" s="5">
        <v>19</v>
      </c>
      <c r="B22" s="23">
        <v>2</v>
      </c>
      <c r="C22" s="23" t="s">
        <v>111</v>
      </c>
      <c r="D22" s="23" t="s">
        <v>65</v>
      </c>
      <c r="E22" s="4"/>
      <c r="F22" s="4"/>
      <c r="G22" s="12">
        <v>38000</v>
      </c>
      <c r="H22" s="24">
        <v>40000</v>
      </c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4">
        <f t="shared" si="2"/>
        <v>38000</v>
      </c>
      <c r="Z22" s="14"/>
      <c r="AA22" s="15"/>
      <c r="AB22" s="14">
        <v>19000</v>
      </c>
      <c r="AC22" s="15">
        <v>45455</v>
      </c>
      <c r="AD22" s="14">
        <v>19000</v>
      </c>
      <c r="AE22" s="15">
        <v>45531</v>
      </c>
      <c r="AF22" s="16">
        <f t="shared" si="0"/>
        <v>38000</v>
      </c>
      <c r="AG22" s="14">
        <f t="shared" si="1"/>
        <v>40000</v>
      </c>
    </row>
    <row r="23" spans="1:33" ht="63" x14ac:dyDescent="0.5">
      <c r="A23" s="5">
        <v>20</v>
      </c>
      <c r="B23" s="23">
        <v>3</v>
      </c>
      <c r="C23" s="23" t="s">
        <v>112</v>
      </c>
      <c r="D23" s="23" t="s">
        <v>66</v>
      </c>
      <c r="E23" s="4"/>
      <c r="F23" s="4"/>
      <c r="G23" s="12">
        <v>23000</v>
      </c>
      <c r="H23" s="24">
        <v>23000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4">
        <f t="shared" si="2"/>
        <v>23000</v>
      </c>
      <c r="Z23" s="14"/>
      <c r="AA23" s="15"/>
      <c r="AB23" s="14">
        <v>14000</v>
      </c>
      <c r="AC23" s="15"/>
      <c r="AD23" s="14">
        <v>9000</v>
      </c>
      <c r="AE23" s="15">
        <v>45611</v>
      </c>
      <c r="AF23" s="16">
        <f t="shared" si="0"/>
        <v>23000</v>
      </c>
      <c r="AG23" s="14">
        <f t="shared" si="1"/>
        <v>23000</v>
      </c>
    </row>
    <row r="24" spans="1:33" ht="63" x14ac:dyDescent="0.5">
      <c r="A24" s="5">
        <v>21</v>
      </c>
      <c r="B24" s="23">
        <v>4</v>
      </c>
      <c r="C24" s="23" t="s">
        <v>113</v>
      </c>
      <c r="D24" s="23" t="s">
        <v>67</v>
      </c>
      <c r="E24" s="4"/>
      <c r="F24" s="4"/>
      <c r="G24" s="12">
        <v>80000</v>
      </c>
      <c r="H24" s="24">
        <v>85900</v>
      </c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4">
        <f t="shared" si="2"/>
        <v>80000</v>
      </c>
      <c r="Z24" s="14">
        <v>24000</v>
      </c>
      <c r="AA24" s="15">
        <v>45412</v>
      </c>
      <c r="AB24" s="14">
        <v>40000</v>
      </c>
      <c r="AC24" s="15">
        <v>45456</v>
      </c>
      <c r="AD24" s="14">
        <v>16000</v>
      </c>
      <c r="AE24" s="15">
        <v>45606</v>
      </c>
      <c r="AF24" s="16">
        <f t="shared" si="0"/>
        <v>80000</v>
      </c>
      <c r="AG24" s="14">
        <f t="shared" si="1"/>
        <v>85900</v>
      </c>
    </row>
    <row r="25" spans="1:33" ht="84" x14ac:dyDescent="0.5">
      <c r="A25" s="5">
        <v>22</v>
      </c>
      <c r="B25" s="23">
        <v>5</v>
      </c>
      <c r="C25" s="23" t="s">
        <v>114</v>
      </c>
      <c r="D25" s="23" t="s">
        <v>68</v>
      </c>
      <c r="E25" s="4"/>
      <c r="F25" s="4"/>
      <c r="G25" s="12">
        <v>27000</v>
      </c>
      <c r="H25" s="24">
        <v>27100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4">
        <f t="shared" si="2"/>
        <v>27000</v>
      </c>
      <c r="Z25" s="14">
        <v>8100</v>
      </c>
      <c r="AA25" s="15"/>
      <c r="AB25" s="14">
        <v>13500</v>
      </c>
      <c r="AC25" s="15">
        <v>45436</v>
      </c>
      <c r="AD25" s="14">
        <v>5400</v>
      </c>
      <c r="AE25" s="15">
        <v>45513</v>
      </c>
      <c r="AF25" s="16">
        <f t="shared" si="0"/>
        <v>27000</v>
      </c>
      <c r="AG25" s="14">
        <f t="shared" si="1"/>
        <v>27100</v>
      </c>
    </row>
    <row r="26" spans="1:33" ht="63" x14ac:dyDescent="0.5">
      <c r="A26" s="5">
        <v>23</v>
      </c>
      <c r="B26" s="23">
        <v>6</v>
      </c>
      <c r="C26" s="23" t="s">
        <v>115</v>
      </c>
      <c r="D26" s="23" t="s">
        <v>69</v>
      </c>
      <c r="E26" s="4"/>
      <c r="F26" s="4"/>
      <c r="G26" s="12">
        <v>39000</v>
      </c>
      <c r="H26" s="24">
        <v>45000</v>
      </c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4">
        <f t="shared" si="2"/>
        <v>39000</v>
      </c>
      <c r="Z26" s="14">
        <v>11700</v>
      </c>
      <c r="AA26" s="15">
        <v>45485</v>
      </c>
      <c r="AB26" s="14">
        <v>18819.75</v>
      </c>
      <c r="AC26" s="15"/>
      <c r="AD26" s="14">
        <v>8480.25</v>
      </c>
      <c r="AE26" s="15">
        <v>45601</v>
      </c>
      <c r="AF26" s="16">
        <f t="shared" si="0"/>
        <v>39000</v>
      </c>
      <c r="AG26" s="14">
        <f t="shared" si="1"/>
        <v>45000</v>
      </c>
    </row>
    <row r="27" spans="1:33" ht="126" x14ac:dyDescent="0.5">
      <c r="A27" s="5">
        <v>24</v>
      </c>
      <c r="B27" s="23">
        <v>7</v>
      </c>
      <c r="C27" s="23" t="s">
        <v>116</v>
      </c>
      <c r="D27" s="23" t="s">
        <v>70</v>
      </c>
      <c r="E27" s="4"/>
      <c r="F27" s="4"/>
      <c r="G27" s="12">
        <v>15000</v>
      </c>
      <c r="H27" s="24">
        <v>15000</v>
      </c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4">
        <f t="shared" si="2"/>
        <v>15000</v>
      </c>
      <c r="Z27" s="14"/>
      <c r="AA27" s="15"/>
      <c r="AB27" s="14">
        <v>12000</v>
      </c>
      <c r="AC27" s="15"/>
      <c r="AD27" s="14">
        <v>3000</v>
      </c>
      <c r="AE27" s="15">
        <v>45650</v>
      </c>
      <c r="AF27" s="16">
        <f t="shared" si="0"/>
        <v>15000</v>
      </c>
      <c r="AG27" s="14">
        <f t="shared" si="1"/>
        <v>15000</v>
      </c>
    </row>
    <row r="28" spans="1:33" ht="84" x14ac:dyDescent="0.5">
      <c r="A28" s="5">
        <v>25</v>
      </c>
      <c r="B28" s="23">
        <v>8</v>
      </c>
      <c r="C28" s="23" t="s">
        <v>117</v>
      </c>
      <c r="D28" s="23" t="s">
        <v>71</v>
      </c>
      <c r="E28" s="4"/>
      <c r="F28" s="4"/>
      <c r="G28" s="12">
        <v>24000</v>
      </c>
      <c r="H28" s="24">
        <v>27000</v>
      </c>
      <c r="I28" s="13"/>
      <c r="J28" s="13"/>
      <c r="K28" s="13">
        <v>2000</v>
      </c>
      <c r="L28" s="13">
        <v>5000</v>
      </c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4">
        <f t="shared" si="2"/>
        <v>26000</v>
      </c>
      <c r="Z28" s="14">
        <v>7800</v>
      </c>
      <c r="AA28" s="15"/>
      <c r="AB28" s="14">
        <v>13000</v>
      </c>
      <c r="AC28" s="15"/>
      <c r="AD28" s="14">
        <v>5200</v>
      </c>
      <c r="AE28" s="15">
        <v>45635</v>
      </c>
      <c r="AF28" s="16">
        <f t="shared" si="0"/>
        <v>26000</v>
      </c>
      <c r="AG28" s="14">
        <f t="shared" si="1"/>
        <v>32000</v>
      </c>
    </row>
    <row r="29" spans="1:33" ht="42" x14ac:dyDescent="0.5">
      <c r="A29" s="5">
        <v>26</v>
      </c>
      <c r="B29" s="23">
        <v>9</v>
      </c>
      <c r="C29" s="23" t="s">
        <v>118</v>
      </c>
      <c r="D29" s="23" t="s">
        <v>72</v>
      </c>
      <c r="E29" s="4"/>
      <c r="F29" s="4"/>
      <c r="G29" s="12">
        <v>18000</v>
      </c>
      <c r="H29" s="24">
        <v>18000</v>
      </c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4">
        <f t="shared" si="2"/>
        <v>18000</v>
      </c>
      <c r="Z29" s="14"/>
      <c r="AA29" s="15"/>
      <c r="AB29" s="14">
        <v>18000</v>
      </c>
      <c r="AC29" s="15"/>
      <c r="AD29" s="14"/>
      <c r="AE29" s="15"/>
      <c r="AF29" s="16">
        <f t="shared" si="0"/>
        <v>18000</v>
      </c>
      <c r="AG29" s="14">
        <f t="shared" si="1"/>
        <v>18000</v>
      </c>
    </row>
    <row r="30" spans="1:33" ht="42" x14ac:dyDescent="0.5">
      <c r="A30" s="5">
        <v>27</v>
      </c>
      <c r="B30" s="23">
        <v>10</v>
      </c>
      <c r="C30" s="23" t="s">
        <v>119</v>
      </c>
      <c r="D30" s="23" t="s">
        <v>51</v>
      </c>
      <c r="E30" s="4"/>
      <c r="F30" s="4"/>
      <c r="G30" s="12">
        <v>30000</v>
      </c>
      <c r="H30" s="24">
        <v>45000</v>
      </c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4">
        <f t="shared" si="2"/>
        <v>30000</v>
      </c>
      <c r="Z30" s="14">
        <v>9000</v>
      </c>
      <c r="AA30" s="15"/>
      <c r="AB30" s="14">
        <v>15000</v>
      </c>
      <c r="AC30" s="15">
        <v>45581</v>
      </c>
      <c r="AD30" s="14">
        <v>6000</v>
      </c>
      <c r="AE30" s="15">
        <v>45611</v>
      </c>
      <c r="AF30" s="16">
        <f t="shared" si="0"/>
        <v>30000</v>
      </c>
      <c r="AG30" s="14">
        <f t="shared" si="1"/>
        <v>45000</v>
      </c>
    </row>
    <row r="31" spans="1:33" ht="42" x14ac:dyDescent="0.5">
      <c r="A31" s="5">
        <v>28</v>
      </c>
      <c r="B31" s="23">
        <v>11</v>
      </c>
      <c r="C31" s="23" t="s">
        <v>120</v>
      </c>
      <c r="D31" s="23" t="s">
        <v>73</v>
      </c>
      <c r="E31" s="4"/>
      <c r="F31" s="4"/>
      <c r="G31" s="12">
        <v>15000</v>
      </c>
      <c r="H31" s="24">
        <v>17000</v>
      </c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4">
        <f t="shared" si="2"/>
        <v>15000</v>
      </c>
      <c r="Z31" s="14">
        <v>4500</v>
      </c>
      <c r="AA31" s="15">
        <v>45436</v>
      </c>
      <c r="AB31" s="14">
        <v>8331.9500000000007</v>
      </c>
      <c r="AC31" s="15">
        <v>45534</v>
      </c>
      <c r="AD31" s="14">
        <v>2168.0500000000002</v>
      </c>
      <c r="AE31" s="15">
        <v>45633</v>
      </c>
      <c r="AF31" s="16">
        <f t="shared" si="0"/>
        <v>15000</v>
      </c>
      <c r="AG31" s="14">
        <f t="shared" si="1"/>
        <v>17000</v>
      </c>
    </row>
    <row r="32" spans="1:33" ht="105" x14ac:dyDescent="0.5">
      <c r="A32" s="5">
        <v>29</v>
      </c>
      <c r="B32" s="23">
        <v>12</v>
      </c>
      <c r="C32" s="23" t="s">
        <v>121</v>
      </c>
      <c r="D32" s="23" t="s">
        <v>74</v>
      </c>
      <c r="E32" s="4"/>
      <c r="F32" s="4"/>
      <c r="G32" s="12">
        <v>15000</v>
      </c>
      <c r="H32" s="24">
        <v>16000</v>
      </c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4">
        <f t="shared" si="2"/>
        <v>15000</v>
      </c>
      <c r="Z32" s="14">
        <v>4500</v>
      </c>
      <c r="AA32" s="15"/>
      <c r="AB32" s="14">
        <v>7500</v>
      </c>
      <c r="AC32" s="15">
        <v>45646</v>
      </c>
      <c r="AD32" s="14">
        <v>3000</v>
      </c>
      <c r="AE32" s="15">
        <v>45656</v>
      </c>
      <c r="AF32" s="16">
        <f t="shared" si="0"/>
        <v>15000</v>
      </c>
      <c r="AG32" s="14">
        <f t="shared" si="1"/>
        <v>16000</v>
      </c>
    </row>
    <row r="33" spans="1:33" ht="63" x14ac:dyDescent="0.5">
      <c r="A33" s="5">
        <v>30</v>
      </c>
      <c r="B33" s="23">
        <v>13</v>
      </c>
      <c r="C33" s="23" t="s">
        <v>122</v>
      </c>
      <c r="D33" s="23" t="s">
        <v>75</v>
      </c>
      <c r="E33" s="4"/>
      <c r="F33" s="4"/>
      <c r="G33" s="12">
        <v>36000</v>
      </c>
      <c r="H33" s="24">
        <v>36000</v>
      </c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4">
        <f t="shared" si="2"/>
        <v>36000</v>
      </c>
      <c r="Z33" s="14"/>
      <c r="AA33" s="15"/>
      <c r="AB33" s="14">
        <v>36000</v>
      </c>
      <c r="AC33" s="15">
        <v>45540</v>
      </c>
      <c r="AD33" s="14"/>
      <c r="AE33" s="10"/>
      <c r="AF33" s="16">
        <f t="shared" si="0"/>
        <v>36000</v>
      </c>
      <c r="AG33" s="14">
        <f t="shared" si="1"/>
        <v>36000</v>
      </c>
    </row>
    <row r="34" spans="1:33" x14ac:dyDescent="0.5">
      <c r="A34" s="5">
        <v>31</v>
      </c>
      <c r="B34" s="25">
        <v>1</v>
      </c>
      <c r="C34" s="25" t="s">
        <v>106</v>
      </c>
      <c r="D34" s="26" t="s">
        <v>7</v>
      </c>
      <c r="E34" s="27"/>
      <c r="F34" s="27"/>
      <c r="G34" s="27">
        <v>4000</v>
      </c>
      <c r="H34" s="27">
        <v>6000</v>
      </c>
      <c r="I34" s="28">
        <v>30000</v>
      </c>
      <c r="J34" s="28">
        <v>30500</v>
      </c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14">
        <f t="shared" si="2"/>
        <v>34000</v>
      </c>
      <c r="Z34" s="14">
        <v>10200</v>
      </c>
      <c r="AA34" s="17"/>
      <c r="AB34" s="16">
        <v>17000</v>
      </c>
      <c r="AC34" s="16"/>
      <c r="AD34" s="16">
        <v>6800</v>
      </c>
      <c r="AE34" s="10"/>
      <c r="AF34" s="16">
        <f t="shared" si="0"/>
        <v>34000</v>
      </c>
      <c r="AG34" s="14">
        <f t="shared" si="1"/>
        <v>36500</v>
      </c>
    </row>
    <row r="35" spans="1:33" x14ac:dyDescent="0.5">
      <c r="A35" s="5">
        <v>32</v>
      </c>
      <c r="B35" s="25">
        <v>2</v>
      </c>
      <c r="C35" s="25" t="s">
        <v>102</v>
      </c>
      <c r="D35" s="26" t="s">
        <v>6</v>
      </c>
      <c r="E35" s="27"/>
      <c r="F35" s="27"/>
      <c r="G35" s="27"/>
      <c r="H35" s="27"/>
      <c r="I35" s="28">
        <v>36000</v>
      </c>
      <c r="J35" s="28">
        <v>36000</v>
      </c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14">
        <f t="shared" si="2"/>
        <v>36000</v>
      </c>
      <c r="Z35" s="14">
        <v>10800</v>
      </c>
      <c r="AA35" s="10" t="s">
        <v>85</v>
      </c>
      <c r="AB35" s="16">
        <v>11310</v>
      </c>
      <c r="AC35" s="10"/>
      <c r="AD35" s="16">
        <v>13890</v>
      </c>
      <c r="AE35" s="10"/>
      <c r="AF35" s="16">
        <f t="shared" si="0"/>
        <v>36000</v>
      </c>
      <c r="AG35" s="14">
        <f t="shared" si="1"/>
        <v>36000</v>
      </c>
    </row>
    <row r="36" spans="1:33" x14ac:dyDescent="0.5">
      <c r="A36" s="5">
        <v>33</v>
      </c>
      <c r="B36" s="25">
        <v>3</v>
      </c>
      <c r="C36" s="25" t="s">
        <v>104</v>
      </c>
      <c r="D36" s="26" t="s">
        <v>10</v>
      </c>
      <c r="E36" s="27"/>
      <c r="F36" s="27"/>
      <c r="G36" s="27"/>
      <c r="H36" s="27"/>
      <c r="I36" s="28">
        <v>13000</v>
      </c>
      <c r="J36" s="28">
        <v>18000</v>
      </c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>
        <v>2200</v>
      </c>
      <c r="X36" s="27">
        <v>2600</v>
      </c>
      <c r="Y36" s="14">
        <f t="shared" si="2"/>
        <v>15200</v>
      </c>
      <c r="Z36" s="14">
        <v>4560.0600000000004</v>
      </c>
      <c r="AA36" s="10" t="s">
        <v>127</v>
      </c>
      <c r="AB36" s="16">
        <v>4540</v>
      </c>
      <c r="AC36" s="10"/>
      <c r="AD36" s="16">
        <v>6099.54</v>
      </c>
      <c r="AE36" s="10"/>
      <c r="AF36" s="16">
        <f t="shared" si="0"/>
        <v>15199.600000000002</v>
      </c>
      <c r="AG36" s="14">
        <f t="shared" si="1"/>
        <v>20600</v>
      </c>
    </row>
    <row r="37" spans="1:33" ht="16.5" customHeight="1" x14ac:dyDescent="0.5">
      <c r="A37" s="5">
        <v>34</v>
      </c>
      <c r="B37" s="25">
        <v>4</v>
      </c>
      <c r="C37" s="25" t="s">
        <v>101</v>
      </c>
      <c r="D37" s="26" t="s">
        <v>4</v>
      </c>
      <c r="E37" s="27"/>
      <c r="F37" s="27"/>
      <c r="G37" s="27">
        <v>2000</v>
      </c>
      <c r="H37" s="27">
        <v>3000</v>
      </c>
      <c r="I37" s="28">
        <v>45300</v>
      </c>
      <c r="J37" s="28">
        <v>50000</v>
      </c>
      <c r="K37" s="27">
        <v>3500</v>
      </c>
      <c r="L37" s="27">
        <v>6000</v>
      </c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>
        <v>2200</v>
      </c>
      <c r="X37" s="27">
        <v>2600</v>
      </c>
      <c r="Y37" s="14">
        <f t="shared" si="2"/>
        <v>53000</v>
      </c>
      <c r="Z37" s="14">
        <v>15900</v>
      </c>
      <c r="AA37" s="10"/>
      <c r="AB37" s="16">
        <v>18237.96</v>
      </c>
      <c r="AC37" s="10"/>
      <c r="AD37" s="16">
        <v>18862.04</v>
      </c>
      <c r="AE37" s="10"/>
      <c r="AF37" s="16">
        <f t="shared" si="0"/>
        <v>53000</v>
      </c>
      <c r="AG37" s="14">
        <f t="shared" si="1"/>
        <v>61600</v>
      </c>
    </row>
    <row r="38" spans="1:33" x14ac:dyDescent="0.5">
      <c r="A38" s="5">
        <v>35</v>
      </c>
      <c r="B38" s="25">
        <v>5</v>
      </c>
      <c r="C38" s="25" t="s">
        <v>103</v>
      </c>
      <c r="D38" s="26" t="s">
        <v>5</v>
      </c>
      <c r="E38" s="29">
        <v>9000</v>
      </c>
      <c r="F38" s="29">
        <v>9000</v>
      </c>
      <c r="G38" s="27">
        <v>18000</v>
      </c>
      <c r="H38" s="27">
        <v>20000</v>
      </c>
      <c r="I38" s="28">
        <v>58000</v>
      </c>
      <c r="J38" s="28">
        <v>58000</v>
      </c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>
        <v>3500</v>
      </c>
      <c r="X38" s="27">
        <v>4200</v>
      </c>
      <c r="Y38" s="14">
        <f t="shared" si="2"/>
        <v>88500</v>
      </c>
      <c r="Z38" s="14">
        <v>26550</v>
      </c>
      <c r="AA38" s="10" t="s">
        <v>82</v>
      </c>
      <c r="AB38" s="16">
        <v>26550</v>
      </c>
      <c r="AC38" s="10" t="s">
        <v>109</v>
      </c>
      <c r="AD38" s="16">
        <v>35400</v>
      </c>
      <c r="AE38" s="10"/>
      <c r="AF38" s="16">
        <f t="shared" si="0"/>
        <v>88500</v>
      </c>
      <c r="AG38" s="14">
        <f t="shared" si="1"/>
        <v>91200</v>
      </c>
    </row>
    <row r="39" spans="1:33" x14ac:dyDescent="0.5">
      <c r="A39" s="5">
        <v>36</v>
      </c>
      <c r="B39" s="25">
        <v>6</v>
      </c>
      <c r="C39" s="25" t="s">
        <v>105</v>
      </c>
      <c r="D39" s="26" t="s">
        <v>8</v>
      </c>
      <c r="E39" s="27"/>
      <c r="F39" s="27"/>
      <c r="G39" s="27"/>
      <c r="H39" s="27"/>
      <c r="I39" s="28">
        <v>72000</v>
      </c>
      <c r="J39" s="28">
        <v>78000</v>
      </c>
      <c r="K39" s="27">
        <v>5000</v>
      </c>
      <c r="L39" s="27">
        <v>4000</v>
      </c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>
        <v>4900</v>
      </c>
      <c r="X39" s="27">
        <v>5300</v>
      </c>
      <c r="Y39" s="14">
        <f t="shared" si="2"/>
        <v>81900</v>
      </c>
      <c r="Z39" s="14">
        <v>24570</v>
      </c>
      <c r="AA39" s="10"/>
      <c r="AB39" s="16">
        <v>37511.85</v>
      </c>
      <c r="AC39" s="10"/>
      <c r="AD39" s="16">
        <v>19818.150000000001</v>
      </c>
      <c r="AE39" s="10"/>
      <c r="AF39" s="16">
        <f t="shared" si="0"/>
        <v>81900</v>
      </c>
      <c r="AG39" s="14">
        <f t="shared" si="1"/>
        <v>87300</v>
      </c>
    </row>
    <row r="40" spans="1:33" x14ac:dyDescent="0.5">
      <c r="A40" s="5">
        <v>37</v>
      </c>
      <c r="B40" s="25">
        <v>7</v>
      </c>
      <c r="C40" s="25" t="s">
        <v>100</v>
      </c>
      <c r="D40" s="26" t="s">
        <v>47</v>
      </c>
      <c r="E40" s="27"/>
      <c r="F40" s="27"/>
      <c r="G40" s="27"/>
      <c r="H40" s="27"/>
      <c r="I40" s="28">
        <v>16300</v>
      </c>
      <c r="J40" s="28">
        <v>16300</v>
      </c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14">
        <f t="shared" si="2"/>
        <v>16300</v>
      </c>
      <c r="Z40" s="14">
        <v>4890</v>
      </c>
      <c r="AA40" s="10"/>
      <c r="AB40" s="16">
        <v>8150</v>
      </c>
      <c r="AC40" s="10"/>
      <c r="AD40" s="16">
        <v>3260</v>
      </c>
      <c r="AE40" s="10"/>
      <c r="AF40" s="16">
        <f t="shared" si="0"/>
        <v>16300</v>
      </c>
      <c r="AG40" s="14">
        <f t="shared" si="1"/>
        <v>16300</v>
      </c>
    </row>
    <row r="41" spans="1:33" ht="42" x14ac:dyDescent="0.5">
      <c r="A41" s="5">
        <v>38</v>
      </c>
      <c r="B41" s="25">
        <v>8</v>
      </c>
      <c r="C41" s="25" t="s">
        <v>102</v>
      </c>
      <c r="D41" s="26" t="s">
        <v>48</v>
      </c>
      <c r="E41" s="27"/>
      <c r="F41" s="27"/>
      <c r="G41" s="27"/>
      <c r="H41" s="27"/>
      <c r="I41" s="28">
        <v>38300</v>
      </c>
      <c r="J41" s="28">
        <v>38300</v>
      </c>
      <c r="K41" s="27">
        <v>2000</v>
      </c>
      <c r="L41" s="27">
        <v>4500</v>
      </c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14">
        <f t="shared" si="2"/>
        <v>40300</v>
      </c>
      <c r="Z41" s="14">
        <v>12090</v>
      </c>
      <c r="AA41" s="10" t="s">
        <v>80</v>
      </c>
      <c r="AB41" s="16">
        <v>12090</v>
      </c>
      <c r="AC41" s="10" t="s">
        <v>126</v>
      </c>
      <c r="AD41" s="16">
        <v>16120</v>
      </c>
      <c r="AE41" s="10"/>
      <c r="AF41" s="16">
        <f t="shared" si="0"/>
        <v>40300</v>
      </c>
      <c r="AG41" s="14">
        <f t="shared" si="1"/>
        <v>42800</v>
      </c>
    </row>
    <row r="42" spans="1:33" ht="63" x14ac:dyDescent="0.5">
      <c r="A42" s="5">
        <v>39</v>
      </c>
      <c r="B42" s="30">
        <v>1</v>
      </c>
      <c r="C42" s="30" t="s">
        <v>107</v>
      </c>
      <c r="D42" s="30" t="s">
        <v>33</v>
      </c>
      <c r="E42" s="13"/>
      <c r="F42" s="13"/>
      <c r="G42" s="13"/>
      <c r="H42" s="13"/>
      <c r="I42" s="13"/>
      <c r="J42" s="13"/>
      <c r="K42" s="12">
        <v>30000</v>
      </c>
      <c r="L42" s="12">
        <v>37000</v>
      </c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4">
        <f t="shared" si="2"/>
        <v>30000</v>
      </c>
      <c r="Z42" s="14">
        <v>9000</v>
      </c>
      <c r="AA42" s="10"/>
      <c r="AB42" s="16">
        <v>14708.19</v>
      </c>
      <c r="AC42" s="10"/>
      <c r="AD42" s="16">
        <v>6291.81</v>
      </c>
      <c r="AE42" s="10"/>
      <c r="AF42" s="16">
        <f t="shared" si="0"/>
        <v>30000.000000000004</v>
      </c>
      <c r="AG42" s="14">
        <f t="shared" si="1"/>
        <v>37000</v>
      </c>
    </row>
    <row r="43" spans="1:33" ht="42" x14ac:dyDescent="0.5">
      <c r="A43" s="5">
        <v>40</v>
      </c>
      <c r="B43" s="31">
        <v>1</v>
      </c>
      <c r="C43" s="31" t="s">
        <v>89</v>
      </c>
      <c r="D43" s="31" t="s">
        <v>14</v>
      </c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2"/>
      <c r="R43" s="12"/>
      <c r="S43" s="12">
        <v>48000</v>
      </c>
      <c r="T43" s="12">
        <v>38000</v>
      </c>
      <c r="U43" s="12"/>
      <c r="V43" s="12"/>
      <c r="W43" s="12"/>
      <c r="X43" s="12"/>
      <c r="Y43" s="14">
        <f t="shared" si="2"/>
        <v>48000</v>
      </c>
      <c r="Z43" s="14">
        <v>14400</v>
      </c>
      <c r="AA43" s="10" t="s">
        <v>79</v>
      </c>
      <c r="AB43" s="16">
        <v>24000</v>
      </c>
      <c r="AC43" s="15" t="s">
        <v>108</v>
      </c>
      <c r="AD43" s="16">
        <v>9600</v>
      </c>
      <c r="AE43" s="10" t="s">
        <v>128</v>
      </c>
      <c r="AF43" s="16">
        <f t="shared" si="0"/>
        <v>48000</v>
      </c>
      <c r="AG43" s="14">
        <f t="shared" si="1"/>
        <v>38000</v>
      </c>
    </row>
    <row r="44" spans="1:33" ht="63" x14ac:dyDescent="0.5">
      <c r="A44" s="5">
        <v>41</v>
      </c>
      <c r="B44" s="32">
        <v>1</v>
      </c>
      <c r="C44" s="32" t="s">
        <v>91</v>
      </c>
      <c r="D44" s="32" t="s">
        <v>40</v>
      </c>
      <c r="E44" s="13">
        <v>2500</v>
      </c>
      <c r="F44" s="13">
        <v>2500</v>
      </c>
      <c r="G44" s="13">
        <v>2500</v>
      </c>
      <c r="H44" s="13">
        <v>2500</v>
      </c>
      <c r="I44" s="13">
        <v>8000</v>
      </c>
      <c r="J44" s="13">
        <v>11200</v>
      </c>
      <c r="K44" s="13"/>
      <c r="L44" s="13"/>
      <c r="M44" s="13"/>
      <c r="N44" s="13"/>
      <c r="O44" s="13"/>
      <c r="P44" s="13"/>
      <c r="Q44" s="12">
        <v>21200</v>
      </c>
      <c r="R44" s="12">
        <v>32000</v>
      </c>
      <c r="S44" s="12"/>
      <c r="T44" s="12"/>
      <c r="U44" s="12"/>
      <c r="V44" s="12"/>
      <c r="W44" s="13">
        <v>7500</v>
      </c>
      <c r="X44" s="13">
        <v>8300</v>
      </c>
      <c r="Y44" s="14">
        <f t="shared" si="2"/>
        <v>41700</v>
      </c>
      <c r="Z44" s="14">
        <v>12510</v>
      </c>
      <c r="AA44" s="10" t="s">
        <v>79</v>
      </c>
      <c r="AB44" s="16">
        <v>20502.009999999998</v>
      </c>
      <c r="AC44" s="10" t="s">
        <v>126</v>
      </c>
      <c r="AD44" s="10">
        <v>8687.99</v>
      </c>
      <c r="AE44" s="10" t="s">
        <v>164</v>
      </c>
      <c r="AF44" s="16">
        <f t="shared" si="0"/>
        <v>41699.999999999993</v>
      </c>
      <c r="AG44" s="14">
        <f t="shared" si="1"/>
        <v>56500</v>
      </c>
    </row>
    <row r="45" spans="1:33" ht="42" x14ac:dyDescent="0.5">
      <c r="A45" s="5">
        <v>42</v>
      </c>
      <c r="B45" s="32">
        <v>2</v>
      </c>
      <c r="C45" s="32" t="s">
        <v>90</v>
      </c>
      <c r="D45" s="32" t="s">
        <v>41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2">
        <v>9100</v>
      </c>
      <c r="R45" s="12">
        <v>15000</v>
      </c>
      <c r="S45" s="12"/>
      <c r="T45" s="12"/>
      <c r="U45" s="12"/>
      <c r="V45" s="12"/>
      <c r="W45" s="12"/>
      <c r="X45" s="12"/>
      <c r="Y45" s="14">
        <f t="shared" si="2"/>
        <v>9100</v>
      </c>
      <c r="Z45" s="14">
        <v>2730</v>
      </c>
      <c r="AA45" s="10" t="s">
        <v>81</v>
      </c>
      <c r="AB45" s="16">
        <v>4550</v>
      </c>
      <c r="AC45" s="10" t="s">
        <v>128</v>
      </c>
      <c r="AD45" s="16">
        <v>1820</v>
      </c>
      <c r="AE45" s="10" t="s">
        <v>163</v>
      </c>
      <c r="AF45" s="16">
        <f t="shared" si="0"/>
        <v>9100</v>
      </c>
      <c r="AG45" s="14">
        <f t="shared" si="1"/>
        <v>15000</v>
      </c>
    </row>
    <row r="46" spans="1:33" ht="42" x14ac:dyDescent="0.5">
      <c r="A46" s="5">
        <v>43</v>
      </c>
      <c r="B46" s="32">
        <v>3</v>
      </c>
      <c r="C46" s="32" t="s">
        <v>92</v>
      </c>
      <c r="D46" s="32" t="s">
        <v>64</v>
      </c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2">
        <v>6700</v>
      </c>
      <c r="R46" s="12">
        <v>10000</v>
      </c>
      <c r="S46" s="12"/>
      <c r="T46" s="12"/>
      <c r="U46" s="12"/>
      <c r="V46" s="12"/>
      <c r="W46" s="12"/>
      <c r="X46" s="12"/>
      <c r="Y46" s="14">
        <f t="shared" si="2"/>
        <v>6700</v>
      </c>
      <c r="Z46" s="14">
        <v>2010</v>
      </c>
      <c r="AA46" s="10" t="s">
        <v>84</v>
      </c>
      <c r="AB46" s="16">
        <v>3350</v>
      </c>
      <c r="AC46" s="10" t="s">
        <v>165</v>
      </c>
      <c r="AD46" s="10">
        <v>1340</v>
      </c>
      <c r="AE46" s="10" t="s">
        <v>165</v>
      </c>
      <c r="AF46" s="16">
        <f t="shared" si="0"/>
        <v>6700</v>
      </c>
      <c r="AG46" s="14">
        <f t="shared" si="1"/>
        <v>10000</v>
      </c>
    </row>
    <row r="47" spans="1:33" ht="63" x14ac:dyDescent="0.5">
      <c r="A47" s="5">
        <v>44</v>
      </c>
      <c r="B47" s="33">
        <v>1</v>
      </c>
      <c r="C47" s="33" t="s">
        <v>93</v>
      </c>
      <c r="D47" s="33" t="s">
        <v>46</v>
      </c>
      <c r="E47" s="13"/>
      <c r="F47" s="13"/>
      <c r="G47" s="13"/>
      <c r="H47" s="13"/>
      <c r="I47" s="13"/>
      <c r="J47" s="13"/>
      <c r="K47" s="13"/>
      <c r="L47" s="13"/>
      <c r="M47" s="12">
        <v>61000</v>
      </c>
      <c r="N47" s="12">
        <v>67000</v>
      </c>
      <c r="O47" s="13"/>
      <c r="P47" s="13"/>
      <c r="Q47" s="12"/>
      <c r="R47" s="12"/>
      <c r="S47" s="12"/>
      <c r="T47" s="12"/>
      <c r="U47" s="12"/>
      <c r="V47" s="12"/>
      <c r="W47" s="12"/>
      <c r="X47" s="12"/>
      <c r="Y47" s="14">
        <f t="shared" si="2"/>
        <v>61000</v>
      </c>
      <c r="Z47" s="14">
        <v>18300</v>
      </c>
      <c r="AA47" s="10" t="s">
        <v>79</v>
      </c>
      <c r="AB47" s="16">
        <v>24400</v>
      </c>
      <c r="AC47" s="10" t="s">
        <v>87</v>
      </c>
      <c r="AD47" s="16">
        <v>18300</v>
      </c>
      <c r="AE47" s="10" t="s">
        <v>133</v>
      </c>
      <c r="AF47" s="16">
        <f t="shared" si="0"/>
        <v>61000</v>
      </c>
      <c r="AG47" s="14">
        <f t="shared" si="1"/>
        <v>67000</v>
      </c>
    </row>
    <row r="48" spans="1:33" ht="84" x14ac:dyDescent="0.5">
      <c r="A48" s="5">
        <v>45</v>
      </c>
      <c r="B48" s="33">
        <v>2</v>
      </c>
      <c r="C48" s="33" t="s">
        <v>94</v>
      </c>
      <c r="D48" s="33" t="s">
        <v>29</v>
      </c>
      <c r="E48" s="13"/>
      <c r="F48" s="13"/>
      <c r="G48" s="13"/>
      <c r="H48" s="13"/>
      <c r="I48" s="13"/>
      <c r="J48" s="13"/>
      <c r="K48" s="13"/>
      <c r="L48" s="13"/>
      <c r="M48" s="12">
        <v>32000</v>
      </c>
      <c r="N48" s="12">
        <v>32000</v>
      </c>
      <c r="O48" s="13"/>
      <c r="P48" s="13"/>
      <c r="Q48" s="12"/>
      <c r="R48" s="12"/>
      <c r="S48" s="12"/>
      <c r="T48" s="12"/>
      <c r="U48" s="12"/>
      <c r="V48" s="12"/>
      <c r="W48" s="12"/>
      <c r="X48" s="12"/>
      <c r="Y48" s="14">
        <f t="shared" si="2"/>
        <v>32000</v>
      </c>
      <c r="Z48" s="10"/>
      <c r="AA48" s="10"/>
      <c r="AB48" s="16">
        <v>24451.4</v>
      </c>
      <c r="AC48" s="10" t="s">
        <v>131</v>
      </c>
      <c r="AD48" s="10">
        <v>7548.6</v>
      </c>
      <c r="AE48" s="34">
        <v>45583</v>
      </c>
      <c r="AF48" s="16">
        <f>Z48+AB48+AD48</f>
        <v>32000</v>
      </c>
      <c r="AG48" s="14">
        <f t="shared" si="1"/>
        <v>32000</v>
      </c>
    </row>
    <row r="49" spans="1:33" ht="60" customHeight="1" x14ac:dyDescent="0.5">
      <c r="A49" s="5">
        <v>46</v>
      </c>
      <c r="B49" s="33">
        <v>3</v>
      </c>
      <c r="C49" s="33" t="s">
        <v>95</v>
      </c>
      <c r="D49" s="33" t="s">
        <v>30</v>
      </c>
      <c r="E49" s="13"/>
      <c r="F49" s="13"/>
      <c r="G49" s="13"/>
      <c r="H49" s="13"/>
      <c r="I49" s="13"/>
      <c r="J49" s="13"/>
      <c r="K49" s="13"/>
      <c r="L49" s="13"/>
      <c r="M49" s="12">
        <v>56000</v>
      </c>
      <c r="N49" s="12">
        <v>56000</v>
      </c>
      <c r="O49" s="13"/>
      <c r="P49" s="13"/>
      <c r="Q49" s="12"/>
      <c r="R49" s="12"/>
      <c r="S49" s="12"/>
      <c r="T49" s="12"/>
      <c r="U49" s="12"/>
      <c r="V49" s="12"/>
      <c r="W49" s="12"/>
      <c r="X49" s="12"/>
      <c r="Y49" s="14">
        <f t="shared" si="2"/>
        <v>56000</v>
      </c>
      <c r="Z49" s="10"/>
      <c r="AA49" s="10"/>
      <c r="AB49" s="16">
        <v>34262.379999999997</v>
      </c>
      <c r="AC49" s="10" t="s">
        <v>132</v>
      </c>
      <c r="AD49" s="10">
        <v>21737.62</v>
      </c>
      <c r="AE49" s="10" t="s">
        <v>166</v>
      </c>
      <c r="AF49" s="16">
        <f>Z49+AB49+AD49</f>
        <v>56000</v>
      </c>
      <c r="AG49" s="14">
        <f t="shared" si="1"/>
        <v>56000</v>
      </c>
    </row>
    <row r="50" spans="1:33" ht="42" x14ac:dyDescent="0.5">
      <c r="A50" s="5">
        <v>47</v>
      </c>
      <c r="B50" s="33">
        <v>4</v>
      </c>
      <c r="C50" s="33" t="s">
        <v>96</v>
      </c>
      <c r="D50" s="33" t="s">
        <v>31</v>
      </c>
      <c r="E50" s="13"/>
      <c r="F50" s="13"/>
      <c r="G50" s="13"/>
      <c r="H50" s="13"/>
      <c r="I50" s="13"/>
      <c r="J50" s="13"/>
      <c r="K50" s="13"/>
      <c r="L50" s="13"/>
      <c r="M50" s="12">
        <v>60000</v>
      </c>
      <c r="N50" s="12">
        <v>65000</v>
      </c>
      <c r="O50" s="13"/>
      <c r="P50" s="13"/>
      <c r="Q50" s="12"/>
      <c r="R50" s="12"/>
      <c r="S50" s="12"/>
      <c r="T50" s="12"/>
      <c r="U50" s="12"/>
      <c r="V50" s="12"/>
      <c r="W50" s="12"/>
      <c r="X50" s="12"/>
      <c r="Y50" s="14">
        <f t="shared" si="2"/>
        <v>60000</v>
      </c>
      <c r="Z50" s="14">
        <v>18000</v>
      </c>
      <c r="AA50" s="10" t="s">
        <v>79</v>
      </c>
      <c r="AB50" s="16">
        <v>22095.66</v>
      </c>
      <c r="AC50" s="10" t="s">
        <v>130</v>
      </c>
      <c r="AD50" s="10">
        <v>19904.34</v>
      </c>
      <c r="AE50" s="10" t="s">
        <v>162</v>
      </c>
      <c r="AF50" s="16">
        <f t="shared" si="0"/>
        <v>60000</v>
      </c>
      <c r="AG50" s="14">
        <f t="shared" si="1"/>
        <v>65000</v>
      </c>
    </row>
    <row r="51" spans="1:33" ht="63" x14ac:dyDescent="0.5">
      <c r="A51" s="5">
        <v>48</v>
      </c>
      <c r="B51" s="33">
        <v>5</v>
      </c>
      <c r="C51" s="33" t="s">
        <v>97</v>
      </c>
      <c r="D51" s="33" t="s">
        <v>32</v>
      </c>
      <c r="E51" s="13"/>
      <c r="F51" s="13"/>
      <c r="G51" s="13"/>
      <c r="H51" s="13"/>
      <c r="I51" s="13"/>
      <c r="J51" s="13"/>
      <c r="K51" s="13"/>
      <c r="L51" s="13"/>
      <c r="M51" s="12">
        <v>30000</v>
      </c>
      <c r="N51" s="12">
        <v>30000</v>
      </c>
      <c r="O51" s="13"/>
      <c r="P51" s="13"/>
      <c r="Q51" s="12"/>
      <c r="R51" s="12"/>
      <c r="S51" s="12"/>
      <c r="T51" s="12"/>
      <c r="U51" s="12"/>
      <c r="V51" s="12"/>
      <c r="W51" s="12"/>
      <c r="X51" s="12"/>
      <c r="Y51" s="14">
        <f t="shared" si="2"/>
        <v>30000</v>
      </c>
      <c r="Z51" s="14">
        <v>9000</v>
      </c>
      <c r="AA51" s="10" t="s">
        <v>86</v>
      </c>
      <c r="AB51" s="16">
        <v>14998.56</v>
      </c>
      <c r="AC51" s="10" t="s">
        <v>125</v>
      </c>
      <c r="AD51" s="17">
        <v>6000</v>
      </c>
      <c r="AE51" s="15">
        <v>45513</v>
      </c>
      <c r="AF51" s="16">
        <f t="shared" si="0"/>
        <v>29998.559999999998</v>
      </c>
      <c r="AG51" s="14">
        <f t="shared" si="1"/>
        <v>30000</v>
      </c>
    </row>
    <row r="52" spans="1:33" ht="84" x14ac:dyDescent="0.5">
      <c r="A52" s="5">
        <v>49</v>
      </c>
      <c r="B52" s="33">
        <v>6</v>
      </c>
      <c r="C52" s="33" t="s">
        <v>98</v>
      </c>
      <c r="D52" s="33" t="s">
        <v>34</v>
      </c>
      <c r="E52" s="13"/>
      <c r="F52" s="13"/>
      <c r="G52" s="13"/>
      <c r="H52" s="13"/>
      <c r="I52" s="13"/>
      <c r="J52" s="13"/>
      <c r="K52" s="13"/>
      <c r="L52" s="13"/>
      <c r="M52" s="12">
        <v>23500</v>
      </c>
      <c r="N52" s="12">
        <v>29500</v>
      </c>
      <c r="O52" s="13"/>
      <c r="P52" s="13"/>
      <c r="Q52" s="12"/>
      <c r="R52" s="12"/>
      <c r="S52" s="12"/>
      <c r="T52" s="12"/>
      <c r="U52" s="12"/>
      <c r="V52" s="12"/>
      <c r="W52" s="12"/>
      <c r="X52" s="12"/>
      <c r="Y52" s="14">
        <f t="shared" si="2"/>
        <v>23500</v>
      </c>
      <c r="Z52" s="14">
        <v>7050</v>
      </c>
      <c r="AA52" s="10" t="s">
        <v>83</v>
      </c>
      <c r="AB52" s="16">
        <v>10319</v>
      </c>
      <c r="AC52" s="10" t="s">
        <v>129</v>
      </c>
      <c r="AD52" s="17">
        <v>6131</v>
      </c>
      <c r="AE52" s="15">
        <v>45628</v>
      </c>
      <c r="AF52" s="16">
        <f t="shared" si="0"/>
        <v>23500</v>
      </c>
      <c r="AG52" s="14">
        <f t="shared" si="1"/>
        <v>29500</v>
      </c>
    </row>
    <row r="53" spans="1:33" ht="105" x14ac:dyDescent="0.5">
      <c r="A53" s="5">
        <v>50</v>
      </c>
      <c r="B53" s="33">
        <v>7</v>
      </c>
      <c r="C53" s="33" t="s">
        <v>99</v>
      </c>
      <c r="D53" s="33" t="s">
        <v>35</v>
      </c>
      <c r="E53" s="13"/>
      <c r="F53" s="13"/>
      <c r="G53" s="13"/>
      <c r="H53" s="13"/>
      <c r="I53" s="13"/>
      <c r="J53" s="13"/>
      <c r="K53" s="13"/>
      <c r="L53" s="13"/>
      <c r="M53" s="12">
        <v>34500</v>
      </c>
      <c r="N53" s="12">
        <v>37500</v>
      </c>
      <c r="O53" s="13"/>
      <c r="P53" s="13"/>
      <c r="Q53" s="12"/>
      <c r="R53" s="12"/>
      <c r="S53" s="12"/>
      <c r="T53" s="12"/>
      <c r="U53" s="12"/>
      <c r="V53" s="12"/>
      <c r="W53" s="12"/>
      <c r="X53" s="12"/>
      <c r="Y53" s="14">
        <f t="shared" si="2"/>
        <v>34500</v>
      </c>
      <c r="Z53" s="14">
        <v>10350</v>
      </c>
      <c r="AA53" s="10" t="s">
        <v>86</v>
      </c>
      <c r="AB53" s="16">
        <v>17250</v>
      </c>
      <c r="AC53" s="10" t="s">
        <v>123</v>
      </c>
      <c r="AD53" s="10">
        <v>6900</v>
      </c>
      <c r="AE53" s="10" t="s">
        <v>124</v>
      </c>
      <c r="AF53" s="16">
        <f t="shared" si="0"/>
        <v>34500</v>
      </c>
      <c r="AG53" s="14">
        <f t="shared" si="1"/>
        <v>37500</v>
      </c>
    </row>
    <row r="54" spans="1:33" x14ac:dyDescent="0.5">
      <c r="A54" s="5">
        <v>51</v>
      </c>
      <c r="B54" s="35">
        <v>1</v>
      </c>
      <c r="C54" s="35" t="s">
        <v>151</v>
      </c>
      <c r="D54" s="36" t="s">
        <v>21</v>
      </c>
      <c r="E54" s="37"/>
      <c r="F54" s="37"/>
      <c r="G54" s="37"/>
      <c r="H54" s="37"/>
      <c r="I54" s="37">
        <v>12000</v>
      </c>
      <c r="J54" s="37">
        <v>15400</v>
      </c>
      <c r="K54" s="37">
        <v>4500</v>
      </c>
      <c r="L54" s="37">
        <v>5500</v>
      </c>
      <c r="M54" s="38"/>
      <c r="N54" s="38"/>
      <c r="O54" s="38">
        <v>31000</v>
      </c>
      <c r="P54" s="38">
        <v>35500</v>
      </c>
      <c r="Q54" s="37"/>
      <c r="R54" s="37"/>
      <c r="S54" s="37"/>
      <c r="T54" s="37"/>
      <c r="U54" s="37"/>
      <c r="V54" s="37"/>
      <c r="W54" s="37">
        <v>1500</v>
      </c>
      <c r="X54" s="37">
        <v>700</v>
      </c>
      <c r="Y54" s="14">
        <f t="shared" si="2"/>
        <v>49000</v>
      </c>
      <c r="Z54" s="14">
        <v>14700</v>
      </c>
      <c r="AA54" s="15">
        <v>45441</v>
      </c>
      <c r="AB54" s="16">
        <v>16970.2</v>
      </c>
      <c r="AC54" s="15">
        <v>45595</v>
      </c>
      <c r="AD54" s="10">
        <v>17329.8</v>
      </c>
      <c r="AE54" s="15">
        <v>45631</v>
      </c>
      <c r="AF54" s="16">
        <f t="shared" si="0"/>
        <v>49000</v>
      </c>
      <c r="AG54" s="14">
        <f t="shared" si="1"/>
        <v>57100</v>
      </c>
    </row>
    <row r="55" spans="1:33" x14ac:dyDescent="0.5">
      <c r="A55" s="5">
        <v>52</v>
      </c>
      <c r="B55" s="35">
        <v>2</v>
      </c>
      <c r="C55" s="35" t="s">
        <v>152</v>
      </c>
      <c r="D55" s="36" t="s">
        <v>9</v>
      </c>
      <c r="E55" s="37"/>
      <c r="F55" s="37"/>
      <c r="G55" s="37">
        <v>7000</v>
      </c>
      <c r="H55" s="37">
        <v>7000</v>
      </c>
      <c r="I55" s="4"/>
      <c r="J55" s="4"/>
      <c r="K55" s="37"/>
      <c r="L55" s="37"/>
      <c r="M55" s="38"/>
      <c r="N55" s="38"/>
      <c r="O55" s="38">
        <v>19000</v>
      </c>
      <c r="P55" s="38">
        <v>22500</v>
      </c>
      <c r="Q55" s="37"/>
      <c r="R55" s="37"/>
      <c r="S55" s="37"/>
      <c r="T55" s="37"/>
      <c r="U55" s="37"/>
      <c r="V55" s="37"/>
      <c r="W55" s="37"/>
      <c r="X55" s="37"/>
      <c r="Y55" s="14">
        <f t="shared" si="2"/>
        <v>26000</v>
      </c>
      <c r="Z55" s="14">
        <v>7800</v>
      </c>
      <c r="AA55" s="15">
        <v>45463</v>
      </c>
      <c r="AB55" s="16">
        <v>13000</v>
      </c>
      <c r="AC55" s="15">
        <v>45610</v>
      </c>
      <c r="AD55" s="10">
        <v>5200</v>
      </c>
      <c r="AE55" s="15">
        <v>45645</v>
      </c>
      <c r="AF55" s="16">
        <f t="shared" si="0"/>
        <v>26000</v>
      </c>
      <c r="AG55" s="14">
        <f t="shared" si="1"/>
        <v>29500</v>
      </c>
    </row>
    <row r="56" spans="1:33" x14ac:dyDescent="0.5">
      <c r="A56" s="5">
        <v>53</v>
      </c>
      <c r="B56" s="35">
        <v>3</v>
      </c>
      <c r="C56" s="35" t="s">
        <v>153</v>
      </c>
      <c r="D56" s="36" t="s">
        <v>42</v>
      </c>
      <c r="E56" s="37"/>
      <c r="F56" s="37"/>
      <c r="G56" s="37">
        <v>18000</v>
      </c>
      <c r="H56" s="37">
        <v>20000</v>
      </c>
      <c r="I56" s="4"/>
      <c r="J56" s="4"/>
      <c r="K56" s="37">
        <v>2500</v>
      </c>
      <c r="L56" s="37">
        <v>3000</v>
      </c>
      <c r="M56" s="38"/>
      <c r="N56" s="38"/>
      <c r="O56" s="38">
        <v>17000</v>
      </c>
      <c r="P56" s="38">
        <v>20500</v>
      </c>
      <c r="Q56" s="37"/>
      <c r="R56" s="37"/>
      <c r="S56" s="37"/>
      <c r="T56" s="37"/>
      <c r="U56" s="37"/>
      <c r="V56" s="37"/>
      <c r="W56" s="37"/>
      <c r="X56" s="37"/>
      <c r="Y56" s="14">
        <f t="shared" si="2"/>
        <v>37500</v>
      </c>
      <c r="Z56" s="14">
        <v>18750</v>
      </c>
      <c r="AA56" s="15">
        <v>45588</v>
      </c>
      <c r="AB56" s="16">
        <v>11250</v>
      </c>
      <c r="AC56" s="10"/>
      <c r="AD56" s="10">
        <v>7500</v>
      </c>
      <c r="AE56" s="15">
        <v>45637</v>
      </c>
      <c r="AF56" s="16">
        <f t="shared" si="0"/>
        <v>37500</v>
      </c>
      <c r="AG56" s="14">
        <f t="shared" si="1"/>
        <v>43500</v>
      </c>
    </row>
    <row r="57" spans="1:33" x14ac:dyDescent="0.5">
      <c r="A57" s="5">
        <v>54</v>
      </c>
      <c r="B57" s="35">
        <v>4</v>
      </c>
      <c r="C57" s="35" t="s">
        <v>154</v>
      </c>
      <c r="D57" s="36" t="s">
        <v>43</v>
      </c>
      <c r="E57" s="37"/>
      <c r="F57" s="37"/>
      <c r="G57" s="37"/>
      <c r="H57" s="37"/>
      <c r="I57" s="37"/>
      <c r="J57" s="37"/>
      <c r="K57" s="37"/>
      <c r="L57" s="37"/>
      <c r="M57" s="38"/>
      <c r="N57" s="38"/>
      <c r="O57" s="38">
        <v>6500</v>
      </c>
      <c r="P57" s="38">
        <v>8000</v>
      </c>
      <c r="Q57" s="37"/>
      <c r="R57" s="37"/>
      <c r="S57" s="37"/>
      <c r="T57" s="37"/>
      <c r="U57" s="37"/>
      <c r="V57" s="37"/>
      <c r="W57" s="37"/>
      <c r="X57" s="37"/>
      <c r="Y57" s="14">
        <f t="shared" si="2"/>
        <v>6500</v>
      </c>
      <c r="Z57" s="14">
        <v>6500</v>
      </c>
      <c r="AA57" s="15">
        <v>45645</v>
      </c>
      <c r="AB57" s="16"/>
      <c r="AC57" s="10"/>
      <c r="AD57" s="10"/>
      <c r="AE57" s="10"/>
      <c r="AF57" s="16">
        <f t="shared" si="0"/>
        <v>6500</v>
      </c>
      <c r="AG57" s="14">
        <f t="shared" si="1"/>
        <v>8000</v>
      </c>
    </row>
    <row r="58" spans="1:33" x14ac:dyDescent="0.5">
      <c r="A58" s="5">
        <v>55</v>
      </c>
      <c r="B58" s="35">
        <v>5</v>
      </c>
      <c r="C58" s="35" t="s">
        <v>155</v>
      </c>
      <c r="D58" s="36" t="s">
        <v>44</v>
      </c>
      <c r="E58" s="37"/>
      <c r="F58" s="37"/>
      <c r="G58" s="37"/>
      <c r="H58" s="37"/>
      <c r="I58" s="37"/>
      <c r="J58" s="37"/>
      <c r="K58" s="37"/>
      <c r="L58" s="37"/>
      <c r="M58" s="38"/>
      <c r="N58" s="38"/>
      <c r="O58" s="38">
        <v>8000</v>
      </c>
      <c r="P58" s="38">
        <v>9500</v>
      </c>
      <c r="Q58" s="37"/>
      <c r="R58" s="37"/>
      <c r="S58" s="37"/>
      <c r="T58" s="37"/>
      <c r="U58" s="37"/>
      <c r="V58" s="37"/>
      <c r="W58" s="37"/>
      <c r="X58" s="37"/>
      <c r="Y58" s="14">
        <f t="shared" si="2"/>
        <v>8000</v>
      </c>
      <c r="Z58" s="14">
        <v>2400</v>
      </c>
      <c r="AA58" s="15">
        <v>45554</v>
      </c>
      <c r="AB58" s="16">
        <v>5600</v>
      </c>
      <c r="AC58" s="15">
        <v>45632</v>
      </c>
      <c r="AD58" s="10"/>
      <c r="AE58" s="10"/>
      <c r="AF58" s="16">
        <f t="shared" si="0"/>
        <v>8000</v>
      </c>
      <c r="AG58" s="14">
        <f t="shared" si="1"/>
        <v>9500</v>
      </c>
    </row>
    <row r="59" spans="1:33" x14ac:dyDescent="0.5">
      <c r="A59" s="5">
        <v>56</v>
      </c>
      <c r="B59" s="35">
        <v>6</v>
      </c>
      <c r="C59" s="35" t="s">
        <v>156</v>
      </c>
      <c r="D59" s="36" t="s">
        <v>57</v>
      </c>
      <c r="E59" s="37"/>
      <c r="F59" s="37"/>
      <c r="G59" s="37"/>
      <c r="H59" s="37"/>
      <c r="I59" s="37"/>
      <c r="J59" s="37"/>
      <c r="K59" s="37"/>
      <c r="L59" s="37"/>
      <c r="M59" s="38"/>
      <c r="N59" s="38"/>
      <c r="O59" s="38">
        <v>11000</v>
      </c>
      <c r="P59" s="38">
        <v>13000</v>
      </c>
      <c r="Q59" s="37"/>
      <c r="R59" s="37"/>
      <c r="S59" s="37"/>
      <c r="T59" s="37"/>
      <c r="U59" s="37"/>
      <c r="V59" s="37"/>
      <c r="W59" s="37"/>
      <c r="X59" s="37"/>
      <c r="Y59" s="14">
        <f t="shared" si="2"/>
        <v>11000</v>
      </c>
      <c r="Z59" s="14">
        <v>3300</v>
      </c>
      <c r="AA59" s="15">
        <v>45506</v>
      </c>
      <c r="AB59" s="16">
        <v>2734.06</v>
      </c>
      <c r="AC59" s="15">
        <v>45632</v>
      </c>
      <c r="AD59" s="10">
        <v>4965.9399999999996</v>
      </c>
      <c r="AE59" s="15">
        <v>45632</v>
      </c>
      <c r="AF59" s="16">
        <f t="shared" si="0"/>
        <v>11000</v>
      </c>
      <c r="AG59" s="14">
        <f t="shared" si="1"/>
        <v>13000</v>
      </c>
    </row>
    <row r="60" spans="1:33" ht="42" x14ac:dyDescent="0.5">
      <c r="A60" s="5">
        <v>57</v>
      </c>
      <c r="B60" s="35">
        <v>7</v>
      </c>
      <c r="C60" s="35" t="s">
        <v>157</v>
      </c>
      <c r="D60" s="36" t="s">
        <v>58</v>
      </c>
      <c r="E60" s="37">
        <v>4500</v>
      </c>
      <c r="F60" s="37">
        <v>4500</v>
      </c>
      <c r="G60" s="37"/>
      <c r="H60" s="37"/>
      <c r="I60" s="37"/>
      <c r="J60" s="37"/>
      <c r="K60" s="37"/>
      <c r="L60" s="37"/>
      <c r="M60" s="38"/>
      <c r="N60" s="38"/>
      <c r="O60" s="38">
        <v>11000</v>
      </c>
      <c r="P60" s="38">
        <v>13000</v>
      </c>
      <c r="Q60" s="37"/>
      <c r="R60" s="37"/>
      <c r="S60" s="37"/>
      <c r="T60" s="37"/>
      <c r="U60" s="37"/>
      <c r="V60" s="37"/>
      <c r="W60" s="37"/>
      <c r="X60" s="37"/>
      <c r="Y60" s="14">
        <f t="shared" si="2"/>
        <v>15500</v>
      </c>
      <c r="Z60" s="14">
        <v>4650</v>
      </c>
      <c r="AA60" s="15">
        <v>45497</v>
      </c>
      <c r="AB60" s="16">
        <v>7750</v>
      </c>
      <c r="AC60" s="15">
        <v>45505</v>
      </c>
      <c r="AD60" s="17">
        <v>3100</v>
      </c>
      <c r="AE60" s="15">
        <v>45589</v>
      </c>
      <c r="AF60" s="16">
        <f t="shared" si="0"/>
        <v>15500</v>
      </c>
      <c r="AG60" s="14">
        <f t="shared" si="1"/>
        <v>17500</v>
      </c>
    </row>
    <row r="61" spans="1:33" ht="84" x14ac:dyDescent="0.5">
      <c r="A61" s="5">
        <v>58</v>
      </c>
      <c r="B61" s="35">
        <v>8</v>
      </c>
      <c r="C61" s="35" t="s">
        <v>158</v>
      </c>
      <c r="D61" s="36" t="s">
        <v>62</v>
      </c>
      <c r="E61" s="37"/>
      <c r="F61" s="37"/>
      <c r="G61" s="37"/>
      <c r="H61" s="37"/>
      <c r="I61" s="37"/>
      <c r="J61" s="37"/>
      <c r="K61" s="37"/>
      <c r="L61" s="37"/>
      <c r="M61" s="38"/>
      <c r="N61" s="38"/>
      <c r="O61" s="38">
        <v>6500</v>
      </c>
      <c r="P61" s="38">
        <v>8000</v>
      </c>
      <c r="Q61" s="37"/>
      <c r="R61" s="37"/>
      <c r="S61" s="37"/>
      <c r="T61" s="37"/>
      <c r="U61" s="37"/>
      <c r="V61" s="37"/>
      <c r="W61" s="37"/>
      <c r="X61" s="37"/>
      <c r="Y61" s="14">
        <f t="shared" si="2"/>
        <v>6500</v>
      </c>
      <c r="Z61" s="14">
        <v>1950</v>
      </c>
      <c r="AA61" s="15">
        <v>45499</v>
      </c>
      <c r="AB61" s="16">
        <v>2600</v>
      </c>
      <c r="AC61" s="15">
        <v>45576</v>
      </c>
      <c r="AD61" s="10">
        <v>1950</v>
      </c>
      <c r="AE61" s="15">
        <v>45632</v>
      </c>
      <c r="AF61" s="16">
        <f t="shared" si="0"/>
        <v>6500</v>
      </c>
      <c r="AG61" s="14">
        <f t="shared" si="1"/>
        <v>8000</v>
      </c>
    </row>
    <row r="62" spans="1:33" x14ac:dyDescent="0.5">
      <c r="A62" s="5">
        <v>59</v>
      </c>
      <c r="B62" s="39">
        <v>1</v>
      </c>
      <c r="C62" s="39" t="s">
        <v>159</v>
      </c>
      <c r="D62" s="40" t="s">
        <v>59</v>
      </c>
      <c r="E62" s="37"/>
      <c r="F62" s="37"/>
      <c r="G62" s="37"/>
      <c r="H62" s="37"/>
      <c r="I62" s="37"/>
      <c r="J62" s="37"/>
      <c r="K62" s="37"/>
      <c r="L62" s="37"/>
      <c r="M62" s="38"/>
      <c r="N62" s="38"/>
      <c r="O62" s="38"/>
      <c r="P62" s="38"/>
      <c r="Q62" s="37"/>
      <c r="R62" s="37"/>
      <c r="S62" s="37"/>
      <c r="T62" s="37"/>
      <c r="U62" s="38">
        <v>8000</v>
      </c>
      <c r="V62" s="38">
        <v>12000</v>
      </c>
      <c r="W62" s="37"/>
      <c r="X62" s="37"/>
      <c r="Y62" s="14">
        <f t="shared" si="2"/>
        <v>8000</v>
      </c>
      <c r="Z62" s="14"/>
      <c r="AA62" s="10"/>
      <c r="AB62" s="16">
        <v>8000</v>
      </c>
      <c r="AC62" s="15">
        <v>45511</v>
      </c>
      <c r="AD62" s="10"/>
      <c r="AE62" s="10"/>
      <c r="AF62" s="16">
        <f t="shared" si="0"/>
        <v>8000</v>
      </c>
      <c r="AG62" s="14">
        <f t="shared" si="1"/>
        <v>12000</v>
      </c>
    </row>
    <row r="63" spans="1:33" x14ac:dyDescent="0.5">
      <c r="A63" s="5">
        <v>60</v>
      </c>
      <c r="B63" s="39">
        <v>2</v>
      </c>
      <c r="C63" s="39" t="s">
        <v>160</v>
      </c>
      <c r="D63" s="40" t="s">
        <v>60</v>
      </c>
      <c r="E63" s="37"/>
      <c r="F63" s="37"/>
      <c r="G63" s="37"/>
      <c r="H63" s="37"/>
      <c r="I63" s="37"/>
      <c r="J63" s="37"/>
      <c r="K63" s="37"/>
      <c r="L63" s="37"/>
      <c r="M63" s="38"/>
      <c r="N63" s="38"/>
      <c r="O63" s="38"/>
      <c r="P63" s="38"/>
      <c r="Q63" s="37"/>
      <c r="R63" s="37"/>
      <c r="S63" s="37"/>
      <c r="T63" s="37"/>
      <c r="U63" s="38">
        <v>6000</v>
      </c>
      <c r="V63" s="38">
        <v>12000</v>
      </c>
      <c r="W63" s="37"/>
      <c r="X63" s="37"/>
      <c r="Y63" s="14">
        <f t="shared" si="2"/>
        <v>6000</v>
      </c>
      <c r="Z63" s="14">
        <v>1800</v>
      </c>
      <c r="AA63" s="15">
        <v>45504</v>
      </c>
      <c r="AB63" s="16">
        <v>3000</v>
      </c>
      <c r="AC63" s="15">
        <v>45520</v>
      </c>
      <c r="AD63" s="10">
        <v>1200</v>
      </c>
      <c r="AE63" s="15">
        <v>45624</v>
      </c>
      <c r="AF63" s="16">
        <f t="shared" si="0"/>
        <v>6000</v>
      </c>
      <c r="AG63" s="14">
        <f t="shared" si="1"/>
        <v>12000</v>
      </c>
    </row>
    <row r="64" spans="1:33" ht="63" x14ac:dyDescent="0.5">
      <c r="A64" s="5">
        <v>61</v>
      </c>
      <c r="B64" s="39">
        <v>3</v>
      </c>
      <c r="C64" s="39" t="s">
        <v>161</v>
      </c>
      <c r="D64" s="40" t="s">
        <v>61</v>
      </c>
      <c r="E64" s="37"/>
      <c r="F64" s="37"/>
      <c r="G64" s="37"/>
      <c r="H64" s="37"/>
      <c r="I64" s="37"/>
      <c r="J64" s="37"/>
      <c r="K64" s="37"/>
      <c r="L64" s="37"/>
      <c r="M64" s="38"/>
      <c r="N64" s="38"/>
      <c r="O64" s="38"/>
      <c r="P64" s="38"/>
      <c r="Q64" s="37"/>
      <c r="R64" s="37"/>
      <c r="S64" s="37"/>
      <c r="T64" s="37"/>
      <c r="U64" s="38">
        <v>6000</v>
      </c>
      <c r="V64" s="38">
        <v>6000</v>
      </c>
      <c r="W64" s="37"/>
      <c r="X64" s="37"/>
      <c r="Y64" s="14">
        <f t="shared" si="2"/>
        <v>6000</v>
      </c>
      <c r="Z64" s="14">
        <v>6000</v>
      </c>
      <c r="AA64" s="15">
        <v>45650</v>
      </c>
      <c r="AB64" s="16"/>
      <c r="AC64" s="10"/>
      <c r="AD64" s="10"/>
      <c r="AE64" s="10"/>
      <c r="AF64" s="16">
        <f t="shared" si="0"/>
        <v>6000</v>
      </c>
      <c r="AG64" s="14">
        <f t="shared" si="1"/>
        <v>6000</v>
      </c>
    </row>
    <row r="65" spans="2:33" x14ac:dyDescent="0.5">
      <c r="B65" s="4"/>
      <c r="C65" s="4"/>
      <c r="D65" s="41" t="s">
        <v>19</v>
      </c>
      <c r="E65" s="12">
        <f t="shared" ref="E65:L65" si="3">SUM(E4:E64)</f>
        <v>1062500</v>
      </c>
      <c r="F65" s="12">
        <f t="shared" si="3"/>
        <v>1107500</v>
      </c>
      <c r="G65" s="12">
        <f t="shared" si="3"/>
        <v>455000</v>
      </c>
      <c r="H65" s="12">
        <f t="shared" si="3"/>
        <v>500000</v>
      </c>
      <c r="I65" s="12">
        <f t="shared" si="3"/>
        <v>335000</v>
      </c>
      <c r="J65" s="12">
        <f t="shared" si="3"/>
        <v>357800</v>
      </c>
      <c r="K65" s="12">
        <f t="shared" si="3"/>
        <v>54000</v>
      </c>
      <c r="L65" s="12">
        <f t="shared" si="3"/>
        <v>65000</v>
      </c>
      <c r="M65" s="12">
        <f>SUM(M47:M64)</f>
        <v>297000</v>
      </c>
      <c r="N65" s="12">
        <f>SUM(N4:N64)</f>
        <v>317000</v>
      </c>
      <c r="O65" s="12">
        <f>SUM(O54:O64)</f>
        <v>110000</v>
      </c>
      <c r="P65" s="12">
        <f>SUM(P4:P64)</f>
        <v>130000</v>
      </c>
      <c r="Q65" s="12">
        <f>SUM(Q44:Q64)</f>
        <v>37000</v>
      </c>
      <c r="R65" s="12">
        <f>SUM(R4:R64)</f>
        <v>57000</v>
      </c>
      <c r="S65" s="12">
        <f>SUM(S43:S64)</f>
        <v>48000</v>
      </c>
      <c r="T65" s="12">
        <f>SUM(T4:T64)</f>
        <v>38000</v>
      </c>
      <c r="U65" s="12">
        <f>SUM(U62:U64)</f>
        <v>20000</v>
      </c>
      <c r="V65" s="12">
        <f>SUM(V4:V64)</f>
        <v>30000</v>
      </c>
      <c r="W65" s="12">
        <f>SUM(W4:W64)</f>
        <v>37000</v>
      </c>
      <c r="X65" s="12">
        <f>SUM(X4:X64)</f>
        <v>41500</v>
      </c>
      <c r="Y65" s="42">
        <f>SUM(Y4:Y64)</f>
        <v>2455500</v>
      </c>
      <c r="Z65" s="43">
        <f>SUM(Z4:Z64)</f>
        <v>673100.06</v>
      </c>
      <c r="AA65" s="44"/>
      <c r="AB65" s="45">
        <f>SUM(AB4:AB64)</f>
        <v>1174618.6099999999</v>
      </c>
      <c r="AC65" s="44"/>
      <c r="AD65" s="44"/>
      <c r="AE65" s="44"/>
      <c r="AF65" s="46">
        <f>SUM(AF4:AF64)</f>
        <v>2455498.16</v>
      </c>
      <c r="AG65" s="42">
        <f>SUM(AG4:AG64)</f>
        <v>2643800</v>
      </c>
    </row>
    <row r="66" spans="2:33" x14ac:dyDescent="0.5"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</row>
    <row r="67" spans="2:33" x14ac:dyDescent="0.5">
      <c r="D67" s="48" t="s">
        <v>18</v>
      </c>
      <c r="E67" s="47"/>
      <c r="F67" s="47"/>
      <c r="Q67" s="47"/>
      <c r="R67" s="47"/>
      <c r="S67" s="47"/>
      <c r="T67" s="47"/>
      <c r="U67" s="47"/>
      <c r="V67" s="47"/>
      <c r="W67" s="47"/>
      <c r="X67" s="47"/>
    </row>
    <row r="68" spans="2:33" x14ac:dyDescent="0.5">
      <c r="D68" s="49" t="s">
        <v>11</v>
      </c>
      <c r="E68" s="50"/>
      <c r="F68" s="50"/>
      <c r="Q68" s="47"/>
      <c r="R68" s="47"/>
      <c r="S68" s="47"/>
      <c r="T68" s="47"/>
      <c r="U68" s="47"/>
      <c r="V68" s="47"/>
      <c r="W68" s="47"/>
      <c r="X68" s="47"/>
    </row>
    <row r="69" spans="2:33" x14ac:dyDescent="0.5">
      <c r="D69" s="51" t="s">
        <v>12</v>
      </c>
      <c r="E69" s="52"/>
      <c r="F69" s="52"/>
    </row>
    <row r="70" spans="2:33" x14ac:dyDescent="0.5">
      <c r="D70" s="53" t="s">
        <v>36</v>
      </c>
      <c r="E70" s="52"/>
      <c r="F70" s="52"/>
    </row>
    <row r="71" spans="2:33" ht="42" x14ac:dyDescent="0.5">
      <c r="D71" s="54" t="s">
        <v>13</v>
      </c>
      <c r="E71" s="52"/>
      <c r="F71" s="52"/>
    </row>
    <row r="72" spans="2:33" x14ac:dyDescent="0.5">
      <c r="D72" s="55" t="s">
        <v>17</v>
      </c>
      <c r="E72" s="56"/>
      <c r="F72" s="56"/>
    </row>
    <row r="73" spans="2:33" ht="42" x14ac:dyDescent="0.5">
      <c r="D73" s="57" t="s">
        <v>38</v>
      </c>
      <c r="E73" s="52"/>
      <c r="F73" s="52"/>
    </row>
    <row r="74" spans="2:33" x14ac:dyDescent="0.5">
      <c r="D74" s="58" t="s">
        <v>16</v>
      </c>
      <c r="E74" s="52"/>
      <c r="F74" s="52"/>
      <c r="O74" s="59"/>
      <c r="P74" s="59"/>
    </row>
    <row r="75" spans="2:33" ht="42" x14ac:dyDescent="0.5">
      <c r="D75" s="60" t="s">
        <v>39</v>
      </c>
      <c r="E75" s="52"/>
      <c r="F75" s="52"/>
    </row>
    <row r="76" spans="2:33" ht="42" x14ac:dyDescent="0.5">
      <c r="D76" s="40" t="s">
        <v>63</v>
      </c>
      <c r="O76" s="61"/>
      <c r="P76" s="61"/>
    </row>
    <row r="77" spans="2:33" x14ac:dyDescent="0.5">
      <c r="O77" s="61"/>
      <c r="P77" s="61"/>
    </row>
    <row r="78" spans="2:33" x14ac:dyDescent="0.5">
      <c r="O78" s="61"/>
      <c r="P78" s="61"/>
    </row>
    <row r="79" spans="2:33" x14ac:dyDescent="0.5">
      <c r="O79" s="62"/>
      <c r="P79" s="62"/>
    </row>
    <row r="136" spans="15:16" x14ac:dyDescent="0.5">
      <c r="O136" s="50"/>
      <c r="P136" s="50"/>
    </row>
    <row r="148" spans="5:14" x14ac:dyDescent="0.5">
      <c r="M148" s="50"/>
      <c r="N148" s="50"/>
    </row>
    <row r="149" spans="5:14" x14ac:dyDescent="0.5">
      <c r="E149" s="50"/>
      <c r="F149" s="50"/>
    </row>
  </sheetData>
  <sheetProtection algorithmName="SHA-512" hashValue="bqZwMDMCj1qKXxr5p8/dXApTB4yKuXVmAQuBYMJstg1PjZpw7EgRqV7bPiUvNqWS95vWPTsqvgYtVcRUJqf6UA==" saltValue="i919LMhFL39a/KPk0J34TQ==" spinCount="100000" sheet="1" objects="1" scenarios="1"/>
  <mergeCells count="12">
    <mergeCell ref="Y2:AG2"/>
    <mergeCell ref="A2:D2"/>
    <mergeCell ref="E2:F2"/>
    <mergeCell ref="G2:H2"/>
    <mergeCell ref="I2:J2"/>
    <mergeCell ref="K2:L2"/>
    <mergeCell ref="W2:X2"/>
    <mergeCell ref="M2:N2"/>
    <mergeCell ref="O2:P2"/>
    <mergeCell ref="Q2:R2"/>
    <mergeCell ref="S2:T2"/>
    <mergeCell ref="U2:V2"/>
  </mergeCells>
  <pageMargins left="0.7" right="0.7" top="0.75" bottom="0.75" header="0.3" footer="0.3"/>
  <pageSetup paperSize="8" scale="3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Programi 2024</vt:lpstr>
      <vt:lpstr>'Programi 2024'!Področje_tiskanja</vt:lpstr>
    </vt:vector>
  </TitlesOfParts>
  <Company>Mestna občina Ljubljana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hren</dc:creator>
  <cp:lastModifiedBy>Saša Ogrizek</cp:lastModifiedBy>
  <cp:lastPrinted>2023-04-17T06:48:41Z</cp:lastPrinted>
  <dcterms:created xsi:type="dcterms:W3CDTF">2013-07-04T09:09:24Z</dcterms:created>
  <dcterms:modified xsi:type="dcterms:W3CDTF">2025-03-10T10:30:50Z</dcterms:modified>
</cp:coreProperties>
</file>